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Мельничук\Desktop\сканирование пфхд2021\"/>
    </mc:Choice>
  </mc:AlternateContent>
  <bookViews>
    <workbookView xWindow="0" yWindow="0" windowWidth="14370" windowHeight="12030" activeTab="2"/>
  </bookViews>
  <sheets>
    <sheet name="Лист1" sheetId="13" r:id="rId1"/>
    <sheet name="стр.2_4 " sheetId="11" r:id="rId2"/>
    <sheet name="стр.5_6" sheetId="12" r:id="rId3"/>
    <sheet name="стр.7 (2)" sheetId="10" r:id="rId4"/>
  </sheets>
  <definedNames>
    <definedName name="TABLE" localSheetId="1">'стр.2_4 '!#REF!</definedName>
    <definedName name="TABLE" localSheetId="2">стр.5_6!#REF!</definedName>
    <definedName name="TABLE" localSheetId="3">'стр.7 (2)'!#REF!</definedName>
    <definedName name="TABLE_2" localSheetId="1">'стр.2_4 '!#REF!</definedName>
    <definedName name="TABLE_2" localSheetId="2">стр.5_6!#REF!</definedName>
    <definedName name="TABLE_2" localSheetId="3">'стр.7 (2)'!#REF!</definedName>
    <definedName name="_xlnm.Print_Titles" localSheetId="1">'стр.2_4 '!$4:$7</definedName>
    <definedName name="_xlnm.Print_Titles" localSheetId="2">стр.5_6!$3:$6</definedName>
    <definedName name="_xlnm.Print_Titles" localSheetId="3">'стр.7 (2)'!#REF!</definedName>
    <definedName name="_xlnm.Print_Area" localSheetId="0">Лист1!$A$1:$HG$52</definedName>
    <definedName name="_xlnm.Print_Area" localSheetId="1">'стр.2_4 '!$A$1:$FM$70</definedName>
    <definedName name="_xlnm.Print_Area" localSheetId="2">стр.5_6!$A$1:$FA$34</definedName>
    <definedName name="_xlnm.Print_Area" localSheetId="3">'стр.7 (2)'!$A$1:$FD$66</definedName>
  </definedNames>
  <calcPr calcId="162913"/>
</workbook>
</file>

<file path=xl/calcChain.xml><?xml version="1.0" encoding="utf-8"?>
<calcChain xmlns="http://schemas.openxmlformats.org/spreadsheetml/2006/main">
  <c r="DF20" i="11" l="1"/>
  <c r="DF58" i="11"/>
  <c r="DG19" i="12"/>
  <c r="CW2" i="10" l="1"/>
  <c r="DG16" i="12" l="1"/>
  <c r="DF14" i="11"/>
  <c r="DF51" i="11"/>
  <c r="DG27" i="12" l="1"/>
  <c r="DF19" i="11" l="1"/>
  <c r="DF11" i="11"/>
  <c r="DG31" i="12" l="1"/>
  <c r="DF42" i="11" l="1"/>
  <c r="DF40" i="11" l="1"/>
  <c r="DF13" i="11"/>
  <c r="DF50" i="11"/>
  <c r="DG15" i="12"/>
  <c r="DF56" i="11"/>
  <c r="EG15" i="12"/>
  <c r="EF56" i="11"/>
  <c r="DS56" i="11"/>
  <c r="EF40" i="11"/>
  <c r="DS40" i="11"/>
  <c r="DG24" i="12"/>
  <c r="EF33" i="11"/>
  <c r="EF32" i="11" s="1"/>
  <c r="DS33" i="11"/>
  <c r="DS32" i="11"/>
  <c r="DF33" i="11"/>
  <c r="DF32" i="11" s="1"/>
  <c r="ET15" i="11" s="1"/>
  <c r="EG31" i="12"/>
  <c r="DT31" i="12"/>
  <c r="EG24" i="12"/>
  <c r="DT24" i="12"/>
  <c r="EG18" i="12"/>
  <c r="DT18" i="12"/>
  <c r="DG18" i="12"/>
  <c r="DT15" i="12"/>
  <c r="EF62" i="11"/>
  <c r="DS62" i="11"/>
  <c r="DF62" i="11"/>
  <c r="EF50" i="11"/>
  <c r="DS50" i="11"/>
  <c r="EF27" i="11"/>
  <c r="DS27" i="11"/>
  <c r="DF27" i="11"/>
  <c r="EF19" i="11"/>
  <c r="DS19" i="11"/>
  <c r="EF13" i="11"/>
  <c r="DS13" i="11"/>
  <c r="EF11" i="11"/>
  <c r="DS11" i="11"/>
  <c r="DT14" i="12" l="1"/>
  <c r="DT7" i="12" s="1"/>
  <c r="DG29" i="12"/>
  <c r="DG28" i="12" s="1"/>
  <c r="EG29" i="12"/>
  <c r="EG28" i="12" s="1"/>
  <c r="EG14" i="12"/>
  <c r="EG7" i="12" s="1"/>
  <c r="DS10" i="11"/>
  <c r="EF10" i="11"/>
  <c r="DT29" i="12"/>
  <c r="DT28" i="12" s="1"/>
  <c r="EF39" i="11"/>
  <c r="DF10" i="11"/>
  <c r="DS39" i="11"/>
  <c r="DG14" i="12"/>
  <c r="DG7" i="12" s="1"/>
  <c r="DF39" i="11"/>
  <c r="ET10" i="11" l="1"/>
</calcChain>
</file>

<file path=xl/sharedStrings.xml><?xml version="1.0" encoding="utf-8"?>
<sst xmlns="http://schemas.openxmlformats.org/spreadsheetml/2006/main" count="368" uniqueCount="262">
  <si>
    <t>Наименование показателя</t>
  </si>
  <si>
    <t>Код строки</t>
  </si>
  <si>
    <t>на 20</t>
  </si>
  <si>
    <t xml:space="preserve"> г.</t>
  </si>
  <si>
    <t>текущий финансовый год</t>
  </si>
  <si>
    <t>первый год планового периода</t>
  </si>
  <si>
    <t>второй год планового периода</t>
  </si>
  <si>
    <t>Сумма</t>
  </si>
  <si>
    <t>1</t>
  </si>
  <si>
    <t>2</t>
  </si>
  <si>
    <t>3</t>
  </si>
  <si>
    <t>4</t>
  </si>
  <si>
    <t>5</t>
  </si>
  <si>
    <t>6</t>
  </si>
  <si>
    <t>7</t>
  </si>
  <si>
    <t>(подпись)</t>
  </si>
  <si>
    <t>(расшифровка подписи)</t>
  </si>
  <si>
    <t>"</t>
  </si>
  <si>
    <t>0001</t>
  </si>
  <si>
    <t>х</t>
  </si>
  <si>
    <t>0002</t>
  </si>
  <si>
    <t>Доходы, всего:</t>
  </si>
  <si>
    <t>1000</t>
  </si>
  <si>
    <t>в том числе:
доходы от собственности, всего</t>
  </si>
  <si>
    <t>1100</t>
  </si>
  <si>
    <t>120</t>
  </si>
  <si>
    <t>в том числе:</t>
  </si>
  <si>
    <t>1110</t>
  </si>
  <si>
    <t>доходы от оказания услуг, работ, компенсации затрат учреждений, всего</t>
  </si>
  <si>
    <t>1200</t>
  </si>
  <si>
    <t>130</t>
  </si>
  <si>
    <t>1210</t>
  </si>
  <si>
    <t>доходы от штрафов, пеней, иных сумм принудительного изъятия, всего</t>
  </si>
  <si>
    <t>1300</t>
  </si>
  <si>
    <t>140</t>
  </si>
  <si>
    <t>безвозмездные денежные поступления, всего</t>
  </si>
  <si>
    <t>1400</t>
  </si>
  <si>
    <t>150</t>
  </si>
  <si>
    <t>прочие доходы, всего</t>
  </si>
  <si>
    <t>1500</t>
  </si>
  <si>
    <t>180</t>
  </si>
  <si>
    <t>целевые субсидии</t>
  </si>
  <si>
    <t>1510</t>
  </si>
  <si>
    <t>субсидии на осуществление капитальных вложений</t>
  </si>
  <si>
    <t>1520</t>
  </si>
  <si>
    <t>1980</t>
  </si>
  <si>
    <t>из них:
увеличение остатков денежных средств за счет возврата дебиторской задолженности прошлых лет</t>
  </si>
  <si>
    <t>1981</t>
  </si>
  <si>
    <t>510</t>
  </si>
  <si>
    <t>Расходы, всего</t>
  </si>
  <si>
    <t>2000</t>
  </si>
  <si>
    <t>в том числе:
на выплаты персоналу, всего</t>
  </si>
  <si>
    <t>2100</t>
  </si>
  <si>
    <t>2110</t>
  </si>
  <si>
    <t>111</t>
  </si>
  <si>
    <t>2120</t>
  </si>
  <si>
    <t>112</t>
  </si>
  <si>
    <t>2130</t>
  </si>
  <si>
    <t>113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</si>
  <si>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</si>
  <si>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2140</t>
  </si>
  <si>
    <t>119</t>
  </si>
  <si>
    <t>уплата налогов, сборов и иных платежей, всего</t>
  </si>
  <si>
    <t>2300</t>
  </si>
  <si>
    <t>850</t>
  </si>
  <si>
    <t>из них:
налог на имущество организаций и земельный налог</t>
  </si>
  <si>
    <t>2310</t>
  </si>
  <si>
    <t>851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</si>
  <si>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</si>
  <si>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</si>
  <si>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852</t>
  </si>
  <si>
    <t>уплата штрафов (в том числе административных), пеней, иных платежей</t>
  </si>
  <si>
    <t>2330</t>
  </si>
  <si>
    <t>853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</si>
  <si>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</si>
  <si>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</si>
  <si>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</si>
  <si>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</si>
  <si>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</si>
  <si>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</si>
  <si>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>831</t>
  </si>
  <si>
    <t>243</t>
  </si>
  <si>
    <t>прочую закупку товаров, работ и услуг, всего</t>
  </si>
  <si>
    <t>244</t>
  </si>
  <si>
    <t>400</t>
  </si>
  <si>
    <t>406</t>
  </si>
  <si>
    <t>407</t>
  </si>
  <si>
    <t>3000</t>
  </si>
  <si>
    <t>100</t>
  </si>
  <si>
    <t>3010</t>
  </si>
  <si>
    <t>3020</t>
  </si>
  <si>
    <t>3030</t>
  </si>
  <si>
    <t>4000</t>
  </si>
  <si>
    <t>из них:
возврат в бюджет средств субсидии</t>
  </si>
  <si>
    <t>4010</t>
  </si>
  <si>
    <t>610</t>
  </si>
  <si>
    <t>№
п/п</t>
  </si>
  <si>
    <t>Коды
строк</t>
  </si>
  <si>
    <t>Год
начала закупки</t>
  </si>
  <si>
    <t>(текущий финансовый год)</t>
  </si>
  <si>
    <t>(первый год планового периода)</t>
  </si>
  <si>
    <t>(второй год планового периода)</t>
  </si>
  <si>
    <r>
      <t xml:space="preserve">Выплаты на закупку товаров, работ, услуг, всего </t>
    </r>
    <r>
      <rPr>
        <b/>
        <vertAlign val="superscript"/>
        <sz val="8"/>
        <rFont val="Times New Roman"/>
        <family val="1"/>
        <charset val="204"/>
      </rPr>
      <t>11</t>
    </r>
  </si>
  <si>
    <t>1.1</t>
  </si>
  <si>
    <r>
      <t>в том числе:
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
ст. 5135) (далее - Федеральный закон № 223-ФЗ)</t>
    </r>
    <r>
      <rPr>
        <vertAlign val="superscript"/>
        <sz val="8"/>
        <rFont val="Times New Roman"/>
        <family val="1"/>
        <charset val="204"/>
      </rPr>
      <t>12</t>
    </r>
  </si>
  <si>
    <t>1.2</t>
  </si>
  <si>
    <t>1.3</t>
  </si>
  <si>
    <t>1.4</t>
  </si>
  <si>
    <t>1.4.1</t>
  </si>
  <si>
    <t>1.4.1.1</t>
  </si>
  <si>
    <t>в том числе:
в соответствии с Федеральным законом № 44-ФЗ</t>
  </si>
  <si>
    <t>1.4.1.2</t>
  </si>
  <si>
    <t>1.4.2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</si>
  <si>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</si>
  <si>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1.4.2.1</t>
  </si>
  <si>
    <t>1.4.2.2</t>
  </si>
  <si>
    <t>1.4.3</t>
  </si>
  <si>
    <t>1.4.4</t>
  </si>
  <si>
    <t>1.4.4.1</t>
  </si>
  <si>
    <t>1.4.4.2</t>
  </si>
  <si>
    <t>за счет прочих источников финансового обеспечения</t>
  </si>
  <si>
    <t>в соответствии с Федеральным законом № 223-ФЗ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</si>
  <si>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</si>
  <si>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</si>
  <si>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r>
      <t xml:space="preserve">Аналити-ческий код </t>
    </r>
    <r>
      <rPr>
        <vertAlign val="superscript"/>
        <sz val="8"/>
        <rFont val="Times New Roman"/>
        <family val="1"/>
        <charset val="204"/>
      </rPr>
      <t>4</t>
    </r>
  </si>
  <si>
    <t>210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</si>
  <si>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 </t>
  </si>
  <si>
    <t xml:space="preserve">по контрактам (договорам), заключенным до начала текущего финансового года с учетом требований Федерального закона № 44-ФЗ и Федерального закона № 223-ФЗ </t>
  </si>
  <si>
    <t xml:space="preserve">в соответствии с Федеральным законом № 223-ФЗ </t>
  </si>
  <si>
    <t xml:space="preserve">за счет субсидий, предоставляемых на осуществление капитальных вложений </t>
  </si>
  <si>
    <t xml:space="preserve"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 </t>
  </si>
  <si>
    <t>поступления от оказания муниципальным бюджетным учреждением услуг (выполнения работ), предоставление которых для физических и юридических лиц осуществляется на платной основе</t>
  </si>
  <si>
    <t xml:space="preserve">прочие поступления, всего </t>
  </si>
  <si>
    <t>поступления от возмещения коммунальных услуг</t>
  </si>
  <si>
    <t>25610</t>
  </si>
  <si>
    <t>в том числе закупки до начала очередного финансового года</t>
  </si>
  <si>
    <t>25620</t>
  </si>
  <si>
    <t>Руководитель муниципального бюджетного (автономного)учреждения</t>
  </si>
  <si>
    <t>(уполномоченное лицо )</t>
  </si>
  <si>
    <t>Главный бухгалтер</t>
  </si>
  <si>
    <t>Раздел 1. Поступления и выплаты учреждения</t>
  </si>
  <si>
    <t>в том числе:
субсидии на финансовое обеспечение выполнения муниципального задания</t>
  </si>
  <si>
    <t>1410</t>
  </si>
  <si>
    <t>1420</t>
  </si>
  <si>
    <t>в том числе:
оплата труда, всего</t>
  </si>
  <si>
    <t>иные выплаты персоналу, за исключением фонда оплаты труда учреждения</t>
  </si>
  <si>
    <t>иные выплаты, за исключением фонда оплаты труда учреждения,лицам ,привлекаемым согласно законодательству для выполнения отдельных полномочий</t>
  </si>
  <si>
    <t xml:space="preserve"> в том числе :                                                                                                                                              закупку товаров, работ, услуг в целях капитального ремонта государственного (муниципального) имущества</t>
  </si>
  <si>
    <t>2510</t>
  </si>
  <si>
    <t>221-229,310-</t>
  </si>
  <si>
    <t>2530</t>
  </si>
  <si>
    <t>2531</t>
  </si>
  <si>
    <t>2532</t>
  </si>
  <si>
    <t>Раздел 2. Сведения по выплатам на закупки товаров, работ, услуг учреждения</t>
  </si>
  <si>
    <t>25000</t>
  </si>
  <si>
    <t>25100</t>
  </si>
  <si>
    <t>25200</t>
  </si>
  <si>
    <t>25300</t>
  </si>
  <si>
    <t>1.3.1</t>
  </si>
  <si>
    <t>25310</t>
  </si>
  <si>
    <t>1.3.2</t>
  </si>
  <si>
    <t>25400</t>
  </si>
  <si>
    <t>в том числе:
за счет субсидий, предоставляемых на финансовое обеспечение выполнениямуниципального задания</t>
  </si>
  <si>
    <t>25410</t>
  </si>
  <si>
    <t>25411</t>
  </si>
  <si>
    <t>25412</t>
  </si>
  <si>
    <t>25420</t>
  </si>
  <si>
    <t>25421</t>
  </si>
  <si>
    <t>25422</t>
  </si>
  <si>
    <t>25430</t>
  </si>
  <si>
    <t>25440</t>
  </si>
  <si>
    <t>25441</t>
  </si>
  <si>
    <t>25442</t>
  </si>
  <si>
    <t>25500</t>
  </si>
  <si>
    <t>25510</t>
  </si>
  <si>
    <t>25520</t>
  </si>
  <si>
    <t>25600</t>
  </si>
  <si>
    <t xml:space="preserve">Код по бюджетной классификации Российской Федерации </t>
  </si>
  <si>
    <t xml:space="preserve">Остаток средств на начало текущего финансового года </t>
  </si>
  <si>
    <t xml:space="preserve">Остаток средств на конец текущего финансового года </t>
  </si>
  <si>
    <t>субсидии бюджетам муниципальных районов и городских округов по оплате труда работников учреждений бюджетной сферы</t>
  </si>
  <si>
    <t>доходы за счет поступления добровольных пожертвований</t>
  </si>
  <si>
    <t>доходы за счет грантов от коммерческих организаций</t>
  </si>
  <si>
    <t>160</t>
  </si>
  <si>
    <t>безвозмездные перечисления организациями и физическими лицами, всего</t>
  </si>
  <si>
    <t>2200</t>
  </si>
  <si>
    <t>Х</t>
  </si>
  <si>
    <t>из них:
гранты, предоставляемые бюджетным учреждениями</t>
  </si>
  <si>
    <t>2210</t>
  </si>
  <si>
    <t>613</t>
  </si>
  <si>
    <t>гранты, предоставляемые автономным учредениями</t>
  </si>
  <si>
    <t>2220</t>
  </si>
  <si>
    <t>623</t>
  </si>
  <si>
    <t>гранты, предоставляемые иными неккоммерческим орнагизациям (за исключением бюджетных и автономных учреждений)</t>
  </si>
  <si>
    <t>2230</t>
  </si>
  <si>
    <t>634</t>
  </si>
  <si>
    <t>гранты, предоставляемые другим оранизациям и физическим лицам</t>
  </si>
  <si>
    <t>2240</t>
  </si>
  <si>
    <t>810</t>
  </si>
  <si>
    <t xml:space="preserve">расходы на закупку товаров, работ, услуг, всего </t>
  </si>
  <si>
    <t>капитальные вложения в объекты муниципальной собственности, всего</t>
  </si>
  <si>
    <t>в том числе:
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</si>
  <si>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</si>
  <si>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 xml:space="preserve">Выплаты, уменьшающие доход, всего </t>
  </si>
  <si>
    <t xml:space="preserve">в том числе:
налог на прибыль </t>
  </si>
  <si>
    <t xml:space="preserve">налог на добавленную стоимость </t>
  </si>
  <si>
    <t xml:space="preserve">прочие налоги, уменьшающие доход </t>
  </si>
  <si>
    <t xml:space="preserve">Прочие выплаты, всего </t>
  </si>
  <si>
    <t>3.1</t>
  </si>
  <si>
    <t xml:space="preserve"> в том числе:  в соответствии с  Федерального закона № 44-ФЗ</t>
  </si>
  <si>
    <t>из них¹</t>
  </si>
  <si>
    <t>25310.1</t>
  </si>
  <si>
    <t>26320</t>
  </si>
  <si>
    <t>25421.1</t>
  </si>
  <si>
    <t>25430.1</t>
  </si>
  <si>
    <t>25441.1</t>
  </si>
  <si>
    <t>¹ В случаях, если учреждению предоставляются субсидия на иные цели, субсидия на осуществление на капительных вложений или грант в форме субсидии в соответсвии с абзацем первым пункта 4 статьи 78.1 Бюджетного кодекса Российской Федерации в целях достижения результатов федерального проекта, в том числе входящего в состав соответствующего национального проекта (программы), определенного Указом Президента Российской Федерации от 7 мая 2018 г. №204 "О национальных целях и стратегических задачах развития Российской Федерации на период до 2024 года" (Собрание законодательства Российской Федерации, 2018, №20, ст.2817; №30, ст.4717), или регионального проекта, обеспечивающего достижение целей, показателей и результатов федерального проекта (далее-региональный проект), показатели строк 25310, 25421, 25430 и 25441 Раздел 2 "Сведения по выплатам на закупку товаров, работ, услуг" детализируются по коду целевой статьи (8-17 разряды кода классификации расходов бюджетов, при этом в рамках реализации регионального проекта 8-10 разрядах могут указываться нули).</t>
  </si>
  <si>
    <t>Поступления капитального характера бюджетным и автономным учреждениям от сектора государственного сектора</t>
  </si>
  <si>
    <t>Поступления капитального характера от иных резидентов</t>
  </si>
  <si>
    <t>в том числе: целевые субсидии</t>
  </si>
  <si>
    <t xml:space="preserve"> в соответствии с  Федерального закона № 223-ФЗ</t>
  </si>
  <si>
    <t xml:space="preserve"> </t>
  </si>
  <si>
    <t xml:space="preserve">Заведующая </t>
  </si>
  <si>
    <t>(наименование должности лица,утверждающего документ)</t>
  </si>
  <si>
    <t xml:space="preserve">План финансово-хозяйственной деятельности муниципального бюджетного (автономного)учреждения </t>
  </si>
  <si>
    <t>г. и плановый период 20</t>
  </si>
  <si>
    <t>и 20</t>
  </si>
  <si>
    <t>23</t>
  </si>
  <si>
    <t xml:space="preserve"> годов </t>
  </si>
  <si>
    <t>Коды</t>
  </si>
  <si>
    <t>от "</t>
  </si>
  <si>
    <t>Дата</t>
  </si>
  <si>
    <t>Орган, осуществляющий</t>
  </si>
  <si>
    <t>по Сводному реестру</t>
  </si>
  <si>
    <t>функции и полномочия учредителя</t>
  </si>
  <si>
    <t>Комитет образования администрации городского округа "Грод Чита"</t>
  </si>
  <si>
    <t>глава по БК</t>
  </si>
  <si>
    <t>922</t>
  </si>
  <si>
    <t>ИНН</t>
  </si>
  <si>
    <t>Учреждение</t>
  </si>
  <si>
    <t>КПП</t>
  </si>
  <si>
    <t>Единица измерения: руб.</t>
  </si>
  <si>
    <t>по ОКЕИ</t>
  </si>
  <si>
    <t>383</t>
  </si>
  <si>
    <t>7536026405</t>
  </si>
  <si>
    <t>С. В .Стеблякова</t>
  </si>
  <si>
    <t>753601001</t>
  </si>
  <si>
    <t>И.А. Ершина</t>
  </si>
  <si>
    <t>Муниципальное бюджетное   дошкольное образовательное учреждение: «Детский сад    № 45»</t>
  </si>
  <si>
    <t xml:space="preserve">и </t>
  </si>
  <si>
    <t>доходы от операций с активами, всего</t>
  </si>
  <si>
    <t xml:space="preserve">в том числе:                                                                                                                                                 от выбытия нефинансовых активов </t>
  </si>
  <si>
    <t>в том числе:                                                                                                                                                 уменьшение стоимости материальных запасов (продуктов питания)</t>
  </si>
  <si>
    <t>440</t>
  </si>
  <si>
    <t>уменьшение стоимости материальных запасов (прочих оборотных ценностей (материалов))</t>
  </si>
  <si>
    <t>24</t>
  </si>
  <si>
    <t>С В Стеблякова</t>
  </si>
  <si>
    <t>2022</t>
  </si>
  <si>
    <t>25</t>
  </si>
  <si>
    <t>2023</t>
  </si>
  <si>
    <t>292-296</t>
  </si>
  <si>
    <t xml:space="preserve">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</si>
</sst>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 ;[Red]\-#,##0.00\ "/>
  </numFmts>
  <fonts count="23" x14ac:knownFonts="1">
    <font>
      <sz val="10"/>
      <name val="Arial Cyr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8"/>
      <name val="Times New Roman"/>
      <family val="1"/>
      <charset val="204"/>
    </font>
    <font>
      <b/>
      <vertAlign val="superscript"/>
      <sz val="8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FF0000"/>
      <name val="Arial"/>
      <family val="2"/>
      <charset val="204"/>
    </font>
    <font>
      <b/>
      <i/>
      <sz val="12"/>
      <color rgb="FFFF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i/>
      <sz val="8"/>
      <color rgb="FFFF0000"/>
      <name val="Times New Roman"/>
      <family val="1"/>
      <charset val="204"/>
    </font>
    <font>
      <i/>
      <sz val="8"/>
      <color rgb="FF000000"/>
      <name val="Times New Roman"/>
      <family val="1"/>
      <charset val="204"/>
    </font>
    <font>
      <sz val="12"/>
      <name val="Arial Cy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DashDot">
        <color indexed="64"/>
      </right>
      <top style="mediumDashDot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4">
    <xf numFmtId="0" fontId="0" fillId="0" borderId="0" xfId="0"/>
    <xf numFmtId="0" fontId="1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 vertical="top"/>
    </xf>
    <xf numFmtId="0" fontId="11" fillId="0" borderId="0" xfId="0" applyNumberFormat="1" applyFont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4" fontId="12" fillId="0" borderId="1" xfId="0" applyNumberFormat="1" applyFont="1" applyBorder="1" applyAlignment="1"/>
    <xf numFmtId="4" fontId="13" fillId="0" borderId="2" xfId="0" applyNumberFormat="1" applyFont="1" applyBorder="1" applyAlignment="1"/>
    <xf numFmtId="4" fontId="13" fillId="0" borderId="3" xfId="0" applyNumberFormat="1" applyFont="1" applyBorder="1" applyAlignment="1"/>
    <xf numFmtId="4" fontId="13" fillId="0" borderId="4" xfId="0" applyNumberFormat="1" applyFont="1" applyBorder="1" applyAlignment="1"/>
    <xf numFmtId="4" fontId="13" fillId="0" borderId="5" xfId="0" applyNumberFormat="1" applyFont="1" applyBorder="1" applyAlignment="1"/>
    <xf numFmtId="4" fontId="13" fillId="0" borderId="6" xfId="0" applyNumberFormat="1" applyFont="1" applyBorder="1" applyAlignment="1"/>
    <xf numFmtId="0" fontId="11" fillId="0" borderId="7" xfId="0" applyNumberFormat="1" applyFont="1" applyBorder="1" applyAlignment="1">
      <alignment horizontal="left"/>
    </xf>
    <xf numFmtId="0" fontId="1" fillId="2" borderId="0" xfId="0" applyNumberFormat="1" applyFont="1" applyFill="1" applyBorder="1" applyAlignment="1">
      <alignment horizontal="left"/>
    </xf>
    <xf numFmtId="0" fontId="1" fillId="2" borderId="8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center" wrapText="1"/>
    </xf>
    <xf numFmtId="49" fontId="1" fillId="0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49" fontId="1" fillId="2" borderId="9" xfId="0" applyNumberFormat="1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49" fontId="1" fillId="0" borderId="10" xfId="0" applyNumberFormat="1" applyFont="1" applyFill="1" applyBorder="1" applyAlignment="1">
      <alignment horizontal="center"/>
    </xf>
    <xf numFmtId="49" fontId="1" fillId="0" borderId="11" xfId="0" applyNumberFormat="1" applyFont="1" applyFill="1" applyBorder="1" applyAlignment="1">
      <alignment horizontal="center"/>
    </xf>
    <xf numFmtId="0" fontId="13" fillId="0" borderId="12" xfId="0" applyNumberFormat="1" applyFont="1" applyFill="1" applyBorder="1" applyAlignment="1"/>
    <xf numFmtId="49" fontId="1" fillId="0" borderId="1" xfId="0" applyNumberFormat="1" applyFont="1" applyBorder="1" applyAlignment="1">
      <alignment horizontal="center"/>
    </xf>
    <xf numFmtId="0" fontId="14" fillId="0" borderId="0" xfId="0" applyNumberFormat="1" applyFont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right"/>
    </xf>
    <xf numFmtId="49" fontId="1" fillId="0" borderId="4" xfId="0" applyNumberFormat="1" applyFont="1" applyBorder="1" applyAlignment="1">
      <alignment horizontal="center"/>
    </xf>
    <xf numFmtId="4" fontId="12" fillId="0" borderId="13" xfId="0" applyNumberFormat="1" applyFont="1" applyFill="1" applyBorder="1" applyAlignment="1">
      <alignment horizontal="right" vertical="center"/>
    </xf>
    <xf numFmtId="4" fontId="13" fillId="0" borderId="14" xfId="0" applyNumberFormat="1" applyFont="1" applyFill="1" applyBorder="1" applyAlignment="1">
      <alignment horizontal="right" vertical="center"/>
    </xf>
    <xf numFmtId="4" fontId="13" fillId="0" borderId="12" xfId="0" applyNumberFormat="1" applyFont="1" applyFill="1" applyBorder="1" applyAlignment="1">
      <alignment horizontal="right" vertical="center"/>
    </xf>
    <xf numFmtId="49" fontId="1" fillId="3" borderId="14" xfId="0" applyNumberFormat="1" applyFont="1" applyFill="1" applyBorder="1" applyAlignment="1">
      <alignment horizontal="center"/>
    </xf>
    <xf numFmtId="4" fontId="12" fillId="0" borderId="13" xfId="0" applyNumberFormat="1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center" vertical="center"/>
    </xf>
    <xf numFmtId="4" fontId="12" fillId="0" borderId="12" xfId="0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>
      <alignment horizontal="center"/>
    </xf>
    <xf numFmtId="0" fontId="13" fillId="0" borderId="14" xfId="0" applyNumberFormat="1" applyFont="1" applyFill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10" xfId="0" applyNumberFormat="1" applyFont="1" applyFill="1" applyBorder="1" applyAlignment="1">
      <alignment horizontal="center" vertical="center"/>
    </xf>
    <xf numFmtId="49" fontId="1" fillId="2" borderId="14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  <xf numFmtId="0" fontId="6" fillId="2" borderId="0" xfId="0" applyNumberFormat="1" applyFont="1" applyFill="1" applyBorder="1" applyAlignment="1">
      <alignment horizontal="center" vertical="center"/>
    </xf>
    <xf numFmtId="49" fontId="4" fillId="3" borderId="15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 vertical="top"/>
    </xf>
    <xf numFmtId="4" fontId="10" fillId="0" borderId="16" xfId="0" applyNumberFormat="1" applyFont="1" applyBorder="1" applyAlignment="1" applyProtection="1">
      <alignment horizontal="right" vertical="center" wrapText="1"/>
    </xf>
    <xf numFmtId="4" fontId="15" fillId="2" borderId="16" xfId="0" applyNumberFormat="1" applyFont="1" applyFill="1" applyBorder="1" applyAlignment="1"/>
    <xf numFmtId="4" fontId="1" fillId="0" borderId="0" xfId="0" applyNumberFormat="1" applyFont="1" applyFill="1" applyBorder="1" applyAlignment="1">
      <alignment horizontal="left"/>
    </xf>
    <xf numFmtId="4" fontId="12" fillId="0" borderId="13" xfId="0" applyNumberFormat="1" applyFont="1" applyFill="1" applyBorder="1" applyAlignment="1">
      <alignment horizontal="right" vertical="center"/>
    </xf>
    <xf numFmtId="4" fontId="13" fillId="0" borderId="14" xfId="0" applyNumberFormat="1" applyFont="1" applyFill="1" applyBorder="1" applyAlignment="1">
      <alignment horizontal="right" vertical="center"/>
    </xf>
    <xf numFmtId="4" fontId="13" fillId="0" borderId="12" xfId="0" applyNumberFormat="1" applyFont="1" applyFill="1" applyBorder="1" applyAlignment="1">
      <alignment horizontal="right" vertical="center"/>
    </xf>
    <xf numFmtId="0" fontId="8" fillId="0" borderId="0" xfId="0" applyNumberFormat="1" applyFont="1" applyBorder="1" applyAlignment="1">
      <alignment horizontal="left"/>
    </xf>
    <xf numFmtId="0" fontId="7" fillId="0" borderId="0" xfId="0" applyNumberFormat="1" applyFont="1" applyBorder="1" applyAlignment="1">
      <alignment horizontal="left"/>
    </xf>
    <xf numFmtId="0" fontId="7" fillId="0" borderId="0" xfId="0" applyNumberFormat="1" applyFont="1" applyFill="1" applyBorder="1" applyAlignment="1">
      <alignment horizontal="left"/>
    </xf>
    <xf numFmtId="4" fontId="1" fillId="0" borderId="0" xfId="0" applyNumberFormat="1" applyFont="1" applyBorder="1" applyAlignment="1">
      <alignment horizontal="left"/>
    </xf>
    <xf numFmtId="4" fontId="10" fillId="0" borderId="16" xfId="0" applyNumberFormat="1" applyFont="1" applyFill="1" applyBorder="1" applyAlignment="1" applyProtection="1">
      <alignment horizontal="right" vertical="center" wrapText="1"/>
    </xf>
    <xf numFmtId="0" fontId="7" fillId="0" borderId="0" xfId="0" applyNumberFormat="1" applyFont="1" applyBorder="1" applyAlignment="1">
      <alignment horizontal="left"/>
    </xf>
    <xf numFmtId="4" fontId="7" fillId="0" borderId="0" xfId="0" applyNumberFormat="1" applyFont="1" applyBorder="1" applyAlignment="1">
      <alignment horizontal="left"/>
    </xf>
    <xf numFmtId="164" fontId="22" fillId="0" borderId="16" xfId="0" applyNumberFormat="1" applyFont="1" applyBorder="1" applyAlignment="1" applyProtection="1">
      <alignment horizontal="center" vertical="center" wrapText="1"/>
    </xf>
    <xf numFmtId="4" fontId="14" fillId="2" borderId="0" xfId="0" applyNumberFormat="1" applyFont="1" applyFill="1" applyBorder="1" applyAlignment="1">
      <alignment horizontal="center"/>
    </xf>
    <xf numFmtId="4" fontId="18" fillId="2" borderId="0" xfId="0" applyNumberFormat="1" applyFont="1" applyFill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14" fillId="0" borderId="7" xfId="0" applyNumberFormat="1" applyFont="1" applyBorder="1" applyAlignment="1">
      <alignment horizontal="center" wrapText="1"/>
    </xf>
    <xf numFmtId="0" fontId="16" fillId="0" borderId="7" xfId="0" applyNumberFormat="1" applyFont="1" applyBorder="1" applyAlignment="1">
      <alignment horizontal="center" wrapText="1"/>
    </xf>
    <xf numFmtId="0" fontId="9" fillId="0" borderId="2" xfId="0" applyNumberFormat="1" applyFont="1" applyBorder="1" applyAlignment="1">
      <alignment horizontal="center" vertical="top" wrapText="1"/>
    </xf>
    <xf numFmtId="0" fontId="17" fillId="0" borderId="7" xfId="0" applyNumberFormat="1" applyFont="1" applyBorder="1" applyAlignment="1">
      <alignment horizontal="center"/>
    </xf>
    <xf numFmtId="0" fontId="16" fillId="0" borderId="7" xfId="0" applyNumberFormat="1" applyFont="1" applyBorder="1" applyAlignment="1">
      <alignment horizontal="center"/>
    </xf>
    <xf numFmtId="0" fontId="14" fillId="0" borderId="7" xfId="0" applyNumberFormat="1" applyFont="1" applyBorder="1" applyAlignment="1">
      <alignment horizontal="center"/>
    </xf>
    <xf numFmtId="0" fontId="7" fillId="0" borderId="2" xfId="0" applyNumberFormat="1" applyFont="1" applyBorder="1" applyAlignment="1">
      <alignment horizontal="center" vertical="top"/>
    </xf>
    <xf numFmtId="0" fontId="9" fillId="0" borderId="2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horizontal="right"/>
    </xf>
    <xf numFmtId="49" fontId="14" fillId="0" borderId="7" xfId="0" applyNumberFormat="1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left"/>
    </xf>
    <xf numFmtId="49" fontId="14" fillId="0" borderId="7" xfId="0" applyNumberFormat="1" applyFont="1" applyBorder="1" applyAlignment="1">
      <alignment horizontal="left"/>
    </xf>
    <xf numFmtId="49" fontId="16" fillId="0" borderId="7" xfId="0" applyNumberFormat="1" applyFont="1" applyBorder="1" applyAlignment="1">
      <alignment horizontal="left"/>
    </xf>
    <xf numFmtId="49" fontId="14" fillId="0" borderId="19" xfId="0" applyNumberFormat="1" applyFont="1" applyFill="1" applyBorder="1" applyAlignment="1">
      <alignment horizontal="center"/>
    </xf>
    <xf numFmtId="49" fontId="16" fillId="0" borderId="15" xfId="0" applyNumberFormat="1" applyFont="1" applyFill="1" applyBorder="1" applyAlignment="1">
      <alignment horizontal="center"/>
    </xf>
    <xf numFmtId="49" fontId="16" fillId="0" borderId="20" xfId="0" applyNumberFormat="1" applyFont="1" applyFill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left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7" fillId="0" borderId="21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22" xfId="0" applyNumberFormat="1" applyFont="1" applyFill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 wrapText="1"/>
    </xf>
    <xf numFmtId="0" fontId="14" fillId="2" borderId="7" xfId="0" applyNumberFormat="1" applyFont="1" applyFill="1" applyBorder="1" applyAlignment="1">
      <alignment horizontal="left" wrapText="1"/>
    </xf>
    <xf numFmtId="0" fontId="16" fillId="2" borderId="7" xfId="0" applyNumberFormat="1" applyFont="1" applyFill="1" applyBorder="1" applyAlignment="1">
      <alignment horizontal="left" wrapText="1"/>
    </xf>
    <xf numFmtId="49" fontId="14" fillId="2" borderId="17" xfId="0" applyNumberFormat="1" applyFont="1" applyFill="1" applyBorder="1" applyAlignment="1">
      <alignment horizontal="center"/>
    </xf>
    <xf numFmtId="49" fontId="16" fillId="2" borderId="14" xfId="0" applyNumberFormat="1" applyFont="1" applyFill="1" applyBorder="1" applyAlignment="1">
      <alignment horizontal="center"/>
    </xf>
    <xf numFmtId="49" fontId="16" fillId="2" borderId="18" xfId="0" applyNumberFormat="1" applyFont="1" applyFill="1" applyBorder="1" applyAlignment="1">
      <alignment horizontal="center"/>
    </xf>
    <xf numFmtId="49" fontId="7" fillId="0" borderId="23" xfId="0" applyNumberFormat="1" applyFont="1" applyFill="1" applyBorder="1" applyAlignment="1">
      <alignment horizontal="center"/>
    </xf>
    <xf numFmtId="49" fontId="7" fillId="0" borderId="24" xfId="0" applyNumberFormat="1" applyFont="1" applyFill="1" applyBorder="1" applyAlignment="1">
      <alignment horizontal="center"/>
    </xf>
    <xf numFmtId="49" fontId="7" fillId="0" borderId="25" xfId="0" applyNumberFormat="1" applyFont="1" applyFill="1" applyBorder="1" applyAlignment="1">
      <alignment horizontal="center"/>
    </xf>
    <xf numFmtId="49" fontId="14" fillId="0" borderId="17" xfId="0" applyNumberFormat="1" applyFont="1" applyFill="1" applyBorder="1" applyAlignment="1">
      <alignment horizontal="center"/>
    </xf>
    <xf numFmtId="49" fontId="16" fillId="0" borderId="14" xfId="0" applyNumberFormat="1" applyFont="1" applyFill="1" applyBorder="1" applyAlignment="1">
      <alignment horizontal="center"/>
    </xf>
    <xf numFmtId="49" fontId="16" fillId="0" borderId="18" xfId="0" applyNumberFormat="1" applyFont="1" applyFill="1" applyBorder="1" applyAlignment="1">
      <alignment horizontal="center"/>
    </xf>
    <xf numFmtId="0" fontId="14" fillId="0" borderId="7" xfId="0" applyNumberFormat="1" applyFont="1" applyBorder="1" applyAlignment="1">
      <alignment horizontal="left"/>
    </xf>
    <xf numFmtId="0" fontId="16" fillId="0" borderId="7" xfId="0" applyNumberFormat="1" applyFont="1" applyBorder="1" applyAlignment="1">
      <alignment horizontal="left"/>
    </xf>
    <xf numFmtId="4" fontId="12" fillId="2" borderId="16" xfId="0" applyNumberFormat="1" applyFont="1" applyFill="1" applyBorder="1" applyAlignment="1">
      <alignment horizontal="center" vertical="center"/>
    </xf>
    <xf numFmtId="4" fontId="13" fillId="2" borderId="16" xfId="0" applyNumberFormat="1" applyFont="1" applyFill="1" applyBorder="1" applyAlignment="1">
      <alignment horizontal="center" vertical="center"/>
    </xf>
    <xf numFmtId="0" fontId="1" fillId="2" borderId="16" xfId="0" applyNumberFormat="1" applyFont="1" applyFill="1" applyBorder="1" applyAlignment="1">
      <alignment horizontal="left" wrapText="1" indent="3"/>
    </xf>
    <xf numFmtId="49" fontId="1" fillId="2" borderId="16" xfId="0" applyNumberFormat="1" applyFont="1" applyFill="1" applyBorder="1" applyAlignment="1">
      <alignment horizontal="center" vertical="center"/>
    </xf>
    <xf numFmtId="0" fontId="12" fillId="2" borderId="16" xfId="0" applyNumberFormat="1" applyFont="1" applyFill="1" applyBorder="1" applyAlignment="1">
      <alignment horizontal="center" vertical="center"/>
    </xf>
    <xf numFmtId="0" fontId="13" fillId="2" borderId="16" xfId="0" applyNumberFormat="1" applyFont="1" applyFill="1" applyBorder="1" applyAlignment="1">
      <alignment horizontal="center" vertical="center"/>
    </xf>
    <xf numFmtId="0" fontId="1" fillId="2" borderId="13" xfId="0" applyNumberFormat="1" applyFont="1" applyFill="1" applyBorder="1" applyAlignment="1">
      <alignment horizontal="left" vertical="center" wrapText="1" indent="3"/>
    </xf>
    <xf numFmtId="0" fontId="1" fillId="2" borderId="14" xfId="0" applyNumberFormat="1" applyFont="1" applyFill="1" applyBorder="1" applyAlignment="1">
      <alignment horizontal="left" vertical="center" wrapText="1" indent="3"/>
    </xf>
    <xf numFmtId="0" fontId="1" fillId="2" borderId="12" xfId="0" applyNumberFormat="1" applyFont="1" applyFill="1" applyBorder="1" applyAlignment="1">
      <alignment horizontal="left" vertical="center" wrapText="1" indent="3"/>
    </xf>
    <xf numFmtId="0" fontId="1" fillId="2" borderId="13" xfId="0" applyNumberFormat="1" applyFont="1" applyFill="1" applyBorder="1" applyAlignment="1">
      <alignment wrapText="1"/>
    </xf>
    <xf numFmtId="0" fontId="1" fillId="2" borderId="14" xfId="0" applyNumberFormat="1" applyFont="1" applyFill="1" applyBorder="1" applyAlignment="1">
      <alignment wrapText="1"/>
    </xf>
    <xf numFmtId="0" fontId="1" fillId="2" borderId="12" xfId="0" applyNumberFormat="1" applyFont="1" applyFill="1" applyBorder="1" applyAlignment="1">
      <alignment wrapText="1"/>
    </xf>
    <xf numFmtId="4" fontId="12" fillId="0" borderId="13" xfId="0" applyNumberFormat="1" applyFont="1" applyFill="1" applyBorder="1" applyAlignment="1">
      <alignment horizontal="right" vertical="center"/>
    </xf>
    <xf numFmtId="4" fontId="13" fillId="0" borderId="14" xfId="0" applyNumberFormat="1" applyFont="1" applyFill="1" applyBorder="1" applyAlignment="1">
      <alignment horizontal="right" vertical="center"/>
    </xf>
    <xf numFmtId="4" fontId="13" fillId="0" borderId="12" xfId="0" applyNumberFormat="1" applyFont="1" applyFill="1" applyBorder="1" applyAlignment="1">
      <alignment horizontal="right" vertical="center"/>
    </xf>
    <xf numFmtId="0" fontId="1" fillId="0" borderId="13" xfId="0" applyNumberFormat="1" applyFont="1" applyFill="1" applyBorder="1" applyAlignment="1">
      <alignment horizontal="left" wrapText="1" indent="2"/>
    </xf>
    <xf numFmtId="0" fontId="1" fillId="0" borderId="14" xfId="0" applyNumberFormat="1" applyFont="1" applyFill="1" applyBorder="1" applyAlignment="1">
      <alignment horizontal="left" indent="2"/>
    </xf>
    <xf numFmtId="0" fontId="1" fillId="0" borderId="18" xfId="0" applyNumberFormat="1" applyFont="1" applyFill="1" applyBorder="1" applyAlignment="1">
      <alignment horizontal="left" indent="2"/>
    </xf>
    <xf numFmtId="49" fontId="1" fillId="0" borderId="23" xfId="0" applyNumberFormat="1" applyFont="1" applyFill="1" applyBorder="1" applyAlignment="1">
      <alignment horizontal="center"/>
    </xf>
    <xf numFmtId="49" fontId="1" fillId="0" borderId="24" xfId="0" applyNumberFormat="1" applyFont="1" applyFill="1" applyBorder="1" applyAlignment="1">
      <alignment horizontal="center"/>
    </xf>
    <xf numFmtId="49" fontId="1" fillId="0" borderId="26" xfId="0" applyNumberFormat="1" applyFont="1" applyFill="1" applyBorder="1" applyAlignment="1">
      <alignment horizontal="center"/>
    </xf>
    <xf numFmtId="49" fontId="1" fillId="0" borderId="27" xfId="0" applyNumberFormat="1" applyFont="1" applyFill="1" applyBorder="1" applyAlignment="1">
      <alignment horizontal="center"/>
    </xf>
    <xf numFmtId="0" fontId="12" fillId="0" borderId="27" xfId="0" applyNumberFormat="1" applyFont="1" applyFill="1" applyBorder="1" applyAlignment="1">
      <alignment horizontal="center" vertical="top"/>
    </xf>
    <xf numFmtId="0" fontId="13" fillId="0" borderId="24" xfId="0" applyNumberFormat="1" applyFont="1" applyFill="1" applyBorder="1" applyAlignment="1">
      <alignment horizontal="center" vertical="top"/>
    </xf>
    <xf numFmtId="0" fontId="13" fillId="0" borderId="26" xfId="0" applyNumberFormat="1" applyFont="1" applyFill="1" applyBorder="1" applyAlignment="1">
      <alignment horizontal="center" vertical="top"/>
    </xf>
    <xf numFmtId="4" fontId="12" fillId="0" borderId="27" xfId="0" applyNumberFormat="1" applyFont="1" applyFill="1" applyBorder="1" applyAlignment="1">
      <alignment horizontal="right" vertical="center"/>
    </xf>
    <xf numFmtId="4" fontId="13" fillId="0" borderId="24" xfId="0" applyNumberFormat="1" applyFont="1" applyFill="1" applyBorder="1" applyAlignment="1">
      <alignment horizontal="right" vertical="center"/>
    </xf>
    <xf numFmtId="4" fontId="13" fillId="0" borderId="26" xfId="0" applyNumberFormat="1" applyFont="1" applyFill="1" applyBorder="1" applyAlignment="1">
      <alignment horizontal="right" vertical="center"/>
    </xf>
    <xf numFmtId="49" fontId="1" fillId="0" borderId="17" xfId="0" applyNumberFormat="1" applyFont="1" applyFill="1" applyBorder="1" applyAlignment="1">
      <alignment horizontal="center"/>
    </xf>
    <xf numFmtId="49" fontId="1" fillId="0" borderId="14" xfId="0" applyNumberFormat="1" applyFont="1" applyFill="1" applyBorder="1" applyAlignment="1">
      <alignment horizontal="center"/>
    </xf>
    <xf numFmtId="49" fontId="1" fillId="0" borderId="12" xfId="0" applyNumberFormat="1" applyFont="1" applyFill="1" applyBorder="1" applyAlignment="1">
      <alignment horizontal="center"/>
    </xf>
    <xf numFmtId="49" fontId="1" fillId="0" borderId="13" xfId="0" applyNumberFormat="1" applyFont="1" applyFill="1" applyBorder="1" applyAlignment="1">
      <alignment horizontal="center"/>
    </xf>
    <xf numFmtId="0" fontId="12" fillId="0" borderId="13" xfId="0" applyNumberFormat="1" applyFont="1" applyFill="1" applyBorder="1" applyAlignment="1">
      <alignment horizontal="center" vertical="top"/>
    </xf>
    <xf numFmtId="0" fontId="13" fillId="0" borderId="14" xfId="0" applyNumberFormat="1" applyFont="1" applyFill="1" applyBorder="1" applyAlignment="1">
      <alignment horizontal="center" vertical="top"/>
    </xf>
    <xf numFmtId="0" fontId="13" fillId="0" borderId="12" xfId="0" applyNumberFormat="1" applyFont="1" applyFill="1" applyBorder="1" applyAlignment="1">
      <alignment horizontal="center" vertical="top"/>
    </xf>
    <xf numFmtId="0" fontId="4" fillId="0" borderId="13" xfId="0" applyNumberFormat="1" applyFont="1" applyFill="1" applyBorder="1" applyAlignment="1">
      <alignment horizontal="left"/>
    </xf>
    <xf numFmtId="0" fontId="4" fillId="0" borderId="14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left"/>
    </xf>
    <xf numFmtId="49" fontId="4" fillId="0" borderId="17" xfId="0" applyNumberFormat="1" applyFont="1" applyFill="1" applyBorder="1" applyAlignment="1">
      <alignment horizontal="center"/>
    </xf>
    <xf numFmtId="49" fontId="4" fillId="0" borderId="14" xfId="0" applyNumberFormat="1" applyFont="1" applyFill="1" applyBorder="1" applyAlignment="1">
      <alignment horizontal="center"/>
    </xf>
    <xf numFmtId="49" fontId="4" fillId="0" borderId="12" xfId="0" applyNumberFormat="1" applyFont="1" applyFill="1" applyBorder="1" applyAlignment="1">
      <alignment horizontal="center"/>
    </xf>
    <xf numFmtId="49" fontId="4" fillId="0" borderId="13" xfId="0" applyNumberFormat="1" applyFont="1" applyFill="1" applyBorder="1" applyAlignment="1">
      <alignment horizontal="center"/>
    </xf>
    <xf numFmtId="0" fontId="1" fillId="0" borderId="28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4" fontId="19" fillId="0" borderId="13" xfId="0" applyNumberFormat="1" applyFont="1" applyFill="1" applyBorder="1" applyAlignment="1">
      <alignment horizontal="right" vertical="center"/>
    </xf>
    <xf numFmtId="0" fontId="19" fillId="0" borderId="13" xfId="0" applyNumberFormat="1" applyFont="1" applyFill="1" applyBorder="1" applyAlignment="1">
      <alignment horizontal="center" vertical="top"/>
    </xf>
    <xf numFmtId="0" fontId="1" fillId="0" borderId="13" xfId="0" applyNumberFormat="1" applyFont="1" applyFill="1" applyBorder="1" applyAlignment="1">
      <alignment horizontal="left" wrapText="1" indent="4"/>
    </xf>
    <xf numFmtId="0" fontId="1" fillId="0" borderId="14" xfId="0" applyNumberFormat="1" applyFont="1" applyFill="1" applyBorder="1" applyAlignment="1">
      <alignment horizontal="left" indent="4"/>
    </xf>
    <xf numFmtId="0" fontId="1" fillId="0" borderId="18" xfId="0" applyNumberFormat="1" applyFont="1" applyFill="1" applyBorder="1" applyAlignment="1">
      <alignment horizontal="left" indent="4"/>
    </xf>
    <xf numFmtId="0" fontId="8" fillId="0" borderId="0" xfId="0" applyNumberFormat="1" applyFont="1" applyFill="1" applyBorder="1" applyAlignment="1">
      <alignment horizontal="center"/>
    </xf>
    <xf numFmtId="0" fontId="1" fillId="0" borderId="13" xfId="0" applyNumberFormat="1" applyFont="1" applyFill="1" applyBorder="1" applyAlignment="1">
      <alignment horizontal="left" wrapText="1" indent="1"/>
    </xf>
    <xf numFmtId="0" fontId="1" fillId="0" borderId="14" xfId="0" applyNumberFormat="1" applyFont="1" applyFill="1" applyBorder="1" applyAlignment="1">
      <alignment horizontal="left" indent="1"/>
    </xf>
    <xf numFmtId="0" fontId="1" fillId="0" borderId="18" xfId="0" applyNumberFormat="1" applyFont="1" applyFill="1" applyBorder="1" applyAlignment="1">
      <alignment horizontal="left" indent="1"/>
    </xf>
    <xf numFmtId="4" fontId="12" fillId="0" borderId="29" xfId="0" applyNumberFormat="1" applyFont="1" applyFill="1" applyBorder="1" applyAlignment="1">
      <alignment horizontal="right" vertical="center"/>
    </xf>
    <xf numFmtId="4" fontId="13" fillId="0" borderId="15" xfId="0" applyNumberFormat="1" applyFont="1" applyFill="1" applyBorder="1" applyAlignment="1">
      <alignment horizontal="right" vertical="center"/>
    </xf>
    <xf numFmtId="4" fontId="13" fillId="0" borderId="30" xfId="0" applyNumberFormat="1" applyFont="1" applyFill="1" applyBorder="1" applyAlignment="1">
      <alignment horizontal="right" vertical="center"/>
    </xf>
    <xf numFmtId="0" fontId="1" fillId="0" borderId="31" xfId="0" applyNumberFormat="1" applyFont="1" applyFill="1" applyBorder="1" applyAlignment="1">
      <alignment horizontal="left" wrapText="1" indent="3"/>
    </xf>
    <xf numFmtId="0" fontId="1" fillId="0" borderId="7" xfId="0" applyNumberFormat="1" applyFont="1" applyFill="1" applyBorder="1" applyAlignment="1">
      <alignment horizontal="left" indent="3"/>
    </xf>
    <xf numFmtId="0" fontId="1" fillId="0" borderId="32" xfId="0" applyNumberFormat="1" applyFont="1" applyFill="1" applyBorder="1" applyAlignment="1">
      <alignment horizontal="left" indent="3"/>
    </xf>
    <xf numFmtId="49" fontId="1" fillId="0" borderId="33" xfId="0" applyNumberFormat="1" applyFont="1" applyFill="1" applyBorder="1" applyAlignment="1">
      <alignment horizontal="center"/>
    </xf>
    <xf numFmtId="49" fontId="1" fillId="0" borderId="7" xfId="0" applyNumberFormat="1" applyFont="1" applyFill="1" applyBorder="1" applyAlignment="1">
      <alignment horizontal="center"/>
    </xf>
    <xf numFmtId="49" fontId="1" fillId="0" borderId="34" xfId="0" applyNumberFormat="1" applyFont="1" applyFill="1" applyBorder="1" applyAlignment="1">
      <alignment horizontal="center"/>
    </xf>
    <xf numFmtId="49" fontId="1" fillId="0" borderId="31" xfId="0" applyNumberFormat="1" applyFont="1" applyFill="1" applyBorder="1" applyAlignment="1">
      <alignment horizontal="center"/>
    </xf>
    <xf numFmtId="2" fontId="12" fillId="0" borderId="13" xfId="0" applyNumberFormat="1" applyFont="1" applyFill="1" applyBorder="1" applyAlignment="1">
      <alignment horizontal="center" vertical="top" wrapText="1"/>
    </xf>
    <xf numFmtId="2" fontId="13" fillId="0" borderId="14" xfId="0" applyNumberFormat="1" applyFont="1" applyFill="1" applyBorder="1" applyAlignment="1">
      <alignment horizontal="center" vertical="top" wrapText="1"/>
    </xf>
    <xf numFmtId="2" fontId="13" fillId="0" borderId="12" xfId="0" applyNumberFormat="1" applyFont="1" applyFill="1" applyBorder="1" applyAlignment="1">
      <alignment horizontal="center" vertical="top" wrapText="1"/>
    </xf>
    <xf numFmtId="4" fontId="12" fillId="2" borderId="13" xfId="0" applyNumberFormat="1" applyFont="1" applyFill="1" applyBorder="1" applyAlignment="1">
      <alignment horizontal="right" vertical="center"/>
    </xf>
    <xf numFmtId="4" fontId="12" fillId="2" borderId="14" xfId="0" applyNumberFormat="1" applyFont="1" applyFill="1" applyBorder="1" applyAlignment="1">
      <alignment horizontal="right" vertical="center"/>
    </xf>
    <xf numFmtId="4" fontId="12" fillId="2" borderId="12" xfId="0" applyNumberFormat="1" applyFont="1" applyFill="1" applyBorder="1" applyAlignment="1">
      <alignment horizontal="right" vertical="center"/>
    </xf>
    <xf numFmtId="0" fontId="1" fillId="0" borderId="13" xfId="0" applyNumberFormat="1" applyFont="1" applyFill="1" applyBorder="1" applyAlignment="1">
      <alignment horizontal="left" wrapText="1" indent="3"/>
    </xf>
    <xf numFmtId="0" fontId="1" fillId="0" borderId="14" xfId="0" applyNumberFormat="1" applyFont="1" applyFill="1" applyBorder="1" applyAlignment="1">
      <alignment horizontal="left" indent="3"/>
    </xf>
    <xf numFmtId="0" fontId="1" fillId="0" borderId="18" xfId="0" applyNumberFormat="1" applyFont="1" applyFill="1" applyBorder="1" applyAlignment="1">
      <alignment horizontal="left" indent="3"/>
    </xf>
    <xf numFmtId="49" fontId="1" fillId="0" borderId="19" xfId="0" applyNumberFormat="1" applyFont="1" applyFill="1" applyBorder="1" applyAlignment="1">
      <alignment horizontal="center"/>
    </xf>
    <xf numFmtId="49" fontId="1" fillId="0" borderId="15" xfId="0" applyNumberFormat="1" applyFont="1" applyFill="1" applyBorder="1" applyAlignment="1">
      <alignment horizontal="center"/>
    </xf>
    <xf numFmtId="49" fontId="1" fillId="0" borderId="30" xfId="0" applyNumberFormat="1" applyFont="1" applyFill="1" applyBorder="1" applyAlignment="1">
      <alignment horizontal="center"/>
    </xf>
    <xf numFmtId="49" fontId="1" fillId="0" borderId="29" xfId="0" applyNumberFormat="1" applyFont="1" applyFill="1" applyBorder="1" applyAlignment="1">
      <alignment horizontal="center"/>
    </xf>
    <xf numFmtId="0" fontId="12" fillId="0" borderId="29" xfId="0" applyNumberFormat="1" applyFont="1" applyFill="1" applyBorder="1" applyAlignment="1">
      <alignment horizontal="center" vertical="top"/>
    </xf>
    <xf numFmtId="0" fontId="13" fillId="0" borderId="15" xfId="0" applyNumberFormat="1" applyFont="1" applyFill="1" applyBorder="1" applyAlignment="1">
      <alignment horizontal="center" vertical="top"/>
    </xf>
    <xf numFmtId="0" fontId="13" fillId="0" borderId="30" xfId="0" applyNumberFormat="1" applyFont="1" applyFill="1" applyBorder="1" applyAlignment="1">
      <alignment horizontal="center" vertical="top"/>
    </xf>
    <xf numFmtId="0" fontId="1" fillId="3" borderId="13" xfId="0" applyNumberFormat="1" applyFont="1" applyFill="1" applyBorder="1" applyAlignment="1">
      <alignment horizontal="left" wrapText="1" indent="1"/>
    </xf>
    <xf numFmtId="0" fontId="1" fillId="3" borderId="14" xfId="0" applyNumberFormat="1" applyFont="1" applyFill="1" applyBorder="1" applyAlignment="1">
      <alignment horizontal="left" indent="1"/>
    </xf>
    <xf numFmtId="0" fontId="1" fillId="3" borderId="18" xfId="0" applyNumberFormat="1" applyFont="1" applyFill="1" applyBorder="1" applyAlignment="1">
      <alignment horizontal="left" indent="1"/>
    </xf>
    <xf numFmtId="49" fontId="1" fillId="3" borderId="17" xfId="0" applyNumberFormat="1" applyFont="1" applyFill="1" applyBorder="1" applyAlignment="1">
      <alignment horizontal="center"/>
    </xf>
    <xf numFmtId="49" fontId="1" fillId="3" borderId="14" xfId="0" applyNumberFormat="1" applyFont="1" applyFill="1" applyBorder="1" applyAlignment="1">
      <alignment horizontal="center"/>
    </xf>
    <xf numFmtId="49" fontId="1" fillId="3" borderId="12" xfId="0" applyNumberFormat="1" applyFont="1" applyFill="1" applyBorder="1" applyAlignment="1">
      <alignment horizontal="center"/>
    </xf>
    <xf numFmtId="49" fontId="1" fillId="3" borderId="13" xfId="0" applyNumberFormat="1" applyFont="1" applyFill="1" applyBorder="1" applyAlignment="1">
      <alignment horizontal="center"/>
    </xf>
    <xf numFmtId="0" fontId="12" fillId="3" borderId="13" xfId="0" applyNumberFormat="1" applyFont="1" applyFill="1" applyBorder="1" applyAlignment="1">
      <alignment horizontal="center" vertical="top"/>
    </xf>
    <xf numFmtId="0" fontId="13" fillId="3" borderId="14" xfId="0" applyNumberFormat="1" applyFont="1" applyFill="1" applyBorder="1" applyAlignment="1">
      <alignment horizontal="center" vertical="top"/>
    </xf>
    <xf numFmtId="0" fontId="13" fillId="3" borderId="12" xfId="0" applyNumberFormat="1" applyFont="1" applyFill="1" applyBorder="1" applyAlignment="1">
      <alignment horizontal="center" vertical="top"/>
    </xf>
    <xf numFmtId="4" fontId="19" fillId="3" borderId="13" xfId="0" applyNumberFormat="1" applyFont="1" applyFill="1" applyBorder="1" applyAlignment="1">
      <alignment horizontal="right" vertical="center"/>
    </xf>
    <xf numFmtId="4" fontId="13" fillId="3" borderId="14" xfId="0" applyNumberFormat="1" applyFont="1" applyFill="1" applyBorder="1" applyAlignment="1">
      <alignment horizontal="right" vertical="center"/>
    </xf>
    <xf numFmtId="4" fontId="13" fillId="3" borderId="12" xfId="0" applyNumberFormat="1" applyFont="1" applyFill="1" applyBorder="1" applyAlignment="1">
      <alignment horizontal="right" vertical="center"/>
    </xf>
    <xf numFmtId="0" fontId="12" fillId="0" borderId="13" xfId="0" applyNumberFormat="1" applyFont="1" applyFill="1" applyBorder="1" applyAlignment="1">
      <alignment horizontal="center"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3" fillId="0" borderId="12" xfId="0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49" fontId="1" fillId="0" borderId="12" xfId="0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>
      <alignment horizontal="center"/>
    </xf>
    <xf numFmtId="0" fontId="13" fillId="0" borderId="14" xfId="0" applyNumberFormat="1" applyFont="1" applyFill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4" fontId="12" fillId="0" borderId="13" xfId="0" applyNumberFormat="1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center" vertical="center"/>
    </xf>
    <xf numFmtId="4" fontId="12" fillId="0" borderId="12" xfId="0" applyNumberFormat="1" applyFont="1" applyFill="1" applyBorder="1" applyAlignment="1">
      <alignment horizontal="center" vertical="center"/>
    </xf>
    <xf numFmtId="4" fontId="12" fillId="0" borderId="13" xfId="0" applyNumberFormat="1" applyFont="1" applyFill="1" applyBorder="1" applyAlignment="1">
      <alignment vertical="center"/>
    </xf>
    <xf numFmtId="4" fontId="12" fillId="0" borderId="14" xfId="0" applyNumberFormat="1" applyFont="1" applyFill="1" applyBorder="1" applyAlignment="1">
      <alignment vertical="center"/>
    </xf>
    <xf numFmtId="4" fontId="12" fillId="0" borderId="12" xfId="0" applyNumberFormat="1" applyFont="1" applyFill="1" applyBorder="1" applyAlignment="1">
      <alignment vertical="center"/>
    </xf>
    <xf numFmtId="4" fontId="13" fillId="0" borderId="14" xfId="0" applyNumberFormat="1" applyFont="1" applyFill="1" applyBorder="1" applyAlignment="1">
      <alignment vertical="center"/>
    </xf>
    <xf numFmtId="4" fontId="13" fillId="0" borderId="12" xfId="0" applyNumberFormat="1" applyFont="1" applyFill="1" applyBorder="1" applyAlignment="1">
      <alignment vertical="center"/>
    </xf>
    <xf numFmtId="49" fontId="4" fillId="3" borderId="13" xfId="0" applyNumberFormat="1" applyFont="1" applyFill="1" applyBorder="1" applyAlignment="1">
      <alignment horizontal="center"/>
    </xf>
    <xf numFmtId="49" fontId="4" fillId="3" borderId="14" xfId="0" applyNumberFormat="1" applyFont="1" applyFill="1" applyBorder="1" applyAlignment="1">
      <alignment horizontal="center"/>
    </xf>
    <xf numFmtId="49" fontId="4" fillId="3" borderId="12" xfId="0" applyNumberFormat="1" applyFont="1" applyFill="1" applyBorder="1" applyAlignment="1">
      <alignment horizontal="center"/>
    </xf>
    <xf numFmtId="0" fontId="19" fillId="3" borderId="13" xfId="0" applyNumberFormat="1" applyFont="1" applyFill="1" applyBorder="1" applyAlignment="1">
      <alignment horizontal="center" vertical="top"/>
    </xf>
    <xf numFmtId="0" fontId="4" fillId="3" borderId="13" xfId="0" applyNumberFormat="1" applyFont="1" applyFill="1" applyBorder="1" applyAlignment="1">
      <alignment horizontal="left"/>
    </xf>
    <xf numFmtId="0" fontId="4" fillId="3" borderId="14" xfId="0" applyNumberFormat="1" applyFont="1" applyFill="1" applyBorder="1" applyAlignment="1">
      <alignment horizontal="left"/>
    </xf>
    <xf numFmtId="0" fontId="4" fillId="3" borderId="18" xfId="0" applyNumberFormat="1" applyFont="1" applyFill="1" applyBorder="1" applyAlignment="1">
      <alignment horizontal="left"/>
    </xf>
    <xf numFmtId="49" fontId="4" fillId="3" borderId="17" xfId="0" applyNumberFormat="1" applyFont="1" applyFill="1" applyBorder="1" applyAlignment="1">
      <alignment horizontal="center"/>
    </xf>
    <xf numFmtId="49" fontId="11" fillId="0" borderId="13" xfId="0" applyNumberFormat="1" applyFont="1" applyFill="1" applyBorder="1" applyAlignment="1">
      <alignment horizontal="center"/>
    </xf>
    <xf numFmtId="49" fontId="20" fillId="0" borderId="14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/>
    </xf>
    <xf numFmtId="0" fontId="1" fillId="0" borderId="14" xfId="0" applyNumberFormat="1" applyFont="1" applyFill="1" applyBorder="1" applyAlignment="1">
      <alignment horizontal="left" wrapText="1" indent="3"/>
    </xf>
    <xf numFmtId="0" fontId="1" fillId="0" borderId="18" xfId="0" applyNumberFormat="1" applyFont="1" applyFill="1" applyBorder="1" applyAlignment="1">
      <alignment horizontal="left" wrapText="1" indent="3"/>
    </xf>
    <xf numFmtId="0" fontId="1" fillId="0" borderId="31" xfId="0" applyNumberFormat="1" applyFont="1" applyFill="1" applyBorder="1" applyAlignment="1">
      <alignment horizontal="left" wrapText="1" indent="1"/>
    </xf>
    <xf numFmtId="0" fontId="1" fillId="0" borderId="7" xfId="0" applyNumberFormat="1" applyFont="1" applyFill="1" applyBorder="1" applyAlignment="1">
      <alignment horizontal="left" indent="1"/>
    </xf>
    <xf numFmtId="0" fontId="1" fillId="0" borderId="32" xfId="0" applyNumberFormat="1" applyFont="1" applyFill="1" applyBorder="1" applyAlignment="1">
      <alignment horizontal="left" indent="1"/>
    </xf>
    <xf numFmtId="4" fontId="12" fillId="0" borderId="1" xfId="0" applyNumberFormat="1" applyFont="1" applyFill="1" applyBorder="1" applyAlignment="1">
      <alignment horizontal="right" vertical="center"/>
    </xf>
    <xf numFmtId="4" fontId="13" fillId="0" borderId="2" xfId="0" applyNumberFormat="1" applyFont="1" applyFill="1" applyBorder="1" applyAlignment="1">
      <alignment horizontal="right" vertical="center"/>
    </xf>
    <xf numFmtId="4" fontId="13" fillId="0" borderId="10" xfId="0" applyNumberFormat="1" applyFont="1" applyFill="1" applyBorder="1" applyAlignment="1">
      <alignment horizontal="right" vertical="center"/>
    </xf>
    <xf numFmtId="4" fontId="13" fillId="0" borderId="31" xfId="0" applyNumberFormat="1" applyFont="1" applyFill="1" applyBorder="1" applyAlignment="1">
      <alignment horizontal="right" vertical="center"/>
    </xf>
    <xf numFmtId="4" fontId="13" fillId="0" borderId="7" xfId="0" applyNumberFormat="1" applyFont="1" applyFill="1" applyBorder="1" applyAlignment="1">
      <alignment horizontal="right" vertical="center"/>
    </xf>
    <xf numFmtId="4" fontId="13" fillId="0" borderId="34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left" indent="3"/>
    </xf>
    <xf numFmtId="0" fontId="1" fillId="0" borderId="2" xfId="0" applyNumberFormat="1" applyFont="1" applyFill="1" applyBorder="1" applyAlignment="1">
      <alignment horizontal="left" indent="3"/>
    </xf>
    <xf numFmtId="0" fontId="1" fillId="0" borderId="3" xfId="0" applyNumberFormat="1" applyFont="1" applyFill="1" applyBorder="1" applyAlignment="1">
      <alignment horizontal="left" indent="3"/>
    </xf>
    <xf numFmtId="49" fontId="1" fillId="0" borderId="11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49" fontId="1" fillId="0" borderId="10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0" fontId="13" fillId="0" borderId="2" xfId="0" applyNumberFormat="1" applyFont="1" applyFill="1" applyBorder="1" applyAlignment="1">
      <alignment horizontal="center"/>
    </xf>
    <xf numFmtId="0" fontId="13" fillId="0" borderId="10" xfId="0" applyNumberFormat="1" applyFont="1" applyFill="1" applyBorder="1" applyAlignment="1">
      <alignment horizontal="center"/>
    </xf>
    <xf numFmtId="0" fontId="13" fillId="0" borderId="31" xfId="0" applyNumberFormat="1" applyFont="1" applyFill="1" applyBorder="1" applyAlignment="1">
      <alignment horizontal="center"/>
    </xf>
    <xf numFmtId="0" fontId="13" fillId="0" borderId="7" xfId="0" applyNumberFormat="1" applyFont="1" applyFill="1" applyBorder="1" applyAlignment="1">
      <alignment horizontal="center"/>
    </xf>
    <xf numFmtId="0" fontId="13" fillId="0" borderId="34" xfId="0" applyNumberFormat="1" applyFont="1" applyFill="1" applyBorder="1" applyAlignment="1">
      <alignment horizontal="center"/>
    </xf>
    <xf numFmtId="0" fontId="1" fillId="0" borderId="31" xfId="0" applyNumberFormat="1" applyFont="1" applyFill="1" applyBorder="1" applyAlignment="1">
      <alignment horizontal="left" indent="3"/>
    </xf>
    <xf numFmtId="0" fontId="1" fillId="2" borderId="14" xfId="0" applyNumberFormat="1" applyFont="1" applyFill="1" applyBorder="1" applyAlignment="1"/>
    <xf numFmtId="0" fontId="1" fillId="2" borderId="12" xfId="0" applyNumberFormat="1" applyFont="1" applyFill="1" applyBorder="1" applyAlignment="1"/>
    <xf numFmtId="0" fontId="12" fillId="0" borderId="1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10" xfId="0" applyNumberFormat="1" applyFont="1" applyFill="1" applyBorder="1" applyAlignment="1">
      <alignment horizontal="center" vertical="center"/>
    </xf>
    <xf numFmtId="4" fontId="13" fillId="0" borderId="14" xfId="0" applyNumberFormat="1" applyFont="1" applyFill="1" applyBorder="1" applyAlignment="1">
      <alignment horizontal="center" vertical="center"/>
    </xf>
    <xf numFmtId="4" fontId="13" fillId="0" borderId="12" xfId="0" applyNumberFormat="1" applyFont="1" applyFill="1" applyBorder="1" applyAlignment="1">
      <alignment horizontal="center" vertical="center"/>
    </xf>
    <xf numFmtId="0" fontId="1" fillId="2" borderId="16" xfId="0" applyNumberFormat="1" applyFont="1" applyFill="1" applyBorder="1" applyAlignment="1">
      <alignment horizontal="left" indent="3"/>
    </xf>
    <xf numFmtId="0" fontId="1" fillId="2" borderId="13" xfId="0" applyNumberFormat="1" applyFont="1" applyFill="1" applyBorder="1" applyAlignment="1">
      <alignment horizontal="left" indent="3"/>
    </xf>
    <xf numFmtId="0" fontId="7" fillId="0" borderId="0" xfId="0" applyNumberFormat="1" applyFont="1" applyFill="1" applyBorder="1" applyAlignment="1">
      <alignment horizontal="left"/>
    </xf>
    <xf numFmtId="0" fontId="12" fillId="0" borderId="14" xfId="0" applyNumberFormat="1" applyFont="1" applyFill="1" applyBorder="1" applyAlignment="1">
      <alignment horizontal="center"/>
    </xf>
    <xf numFmtId="49" fontId="1" fillId="2" borderId="13" xfId="0" applyNumberFormat="1" applyFont="1" applyFill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0" fontId="12" fillId="0" borderId="14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wrapText="1"/>
    </xf>
    <xf numFmtId="0" fontId="1" fillId="0" borderId="16" xfId="0" applyNumberFormat="1" applyFont="1" applyFill="1" applyBorder="1" applyAlignment="1">
      <alignment horizontal="left" wrapText="1" indent="1"/>
    </xf>
    <xf numFmtId="0" fontId="1" fillId="0" borderId="16" xfId="0" applyNumberFormat="1" applyFont="1" applyFill="1" applyBorder="1" applyAlignment="1">
      <alignment horizontal="left" indent="1"/>
    </xf>
    <xf numFmtId="4" fontId="12" fillId="0" borderId="15" xfId="0" applyNumberFormat="1" applyFont="1" applyFill="1" applyBorder="1" applyAlignment="1">
      <alignment horizontal="right" vertical="center"/>
    </xf>
    <xf numFmtId="4" fontId="12" fillId="0" borderId="30" xfId="0" applyNumberFormat="1" applyFont="1" applyFill="1" applyBorder="1" applyAlignment="1">
      <alignment horizontal="right" vertical="center"/>
    </xf>
    <xf numFmtId="4" fontId="12" fillId="0" borderId="14" xfId="0" applyNumberFormat="1" applyFont="1" applyFill="1" applyBorder="1" applyAlignment="1">
      <alignment horizontal="right" vertical="center"/>
    </xf>
    <xf numFmtId="4" fontId="12" fillId="0" borderId="12" xfId="0" applyNumberFormat="1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>
      <alignment horizontal="left" indent="2"/>
    </xf>
    <xf numFmtId="0" fontId="1" fillId="0" borderId="2" xfId="0" applyNumberFormat="1" applyFont="1" applyFill="1" applyBorder="1" applyAlignment="1">
      <alignment horizontal="left" indent="2"/>
    </xf>
    <xf numFmtId="0" fontId="12" fillId="0" borderId="1" xfId="0" applyNumberFormat="1" applyFont="1" applyFill="1" applyBorder="1" applyAlignment="1">
      <alignment horizontal="center" vertical="top"/>
    </xf>
    <xf numFmtId="0" fontId="13" fillId="0" borderId="2" xfId="0" applyNumberFormat="1" applyFont="1" applyFill="1" applyBorder="1" applyAlignment="1">
      <alignment horizontal="center" vertical="top"/>
    </xf>
    <xf numFmtId="0" fontId="13" fillId="0" borderId="10" xfId="0" applyNumberFormat="1" applyFont="1" applyFill="1" applyBorder="1" applyAlignment="1">
      <alignment horizontal="center" vertical="top"/>
    </xf>
    <xf numFmtId="4" fontId="12" fillId="0" borderId="24" xfId="0" applyNumberFormat="1" applyFont="1" applyFill="1" applyBorder="1" applyAlignment="1">
      <alignment horizontal="right" vertical="center"/>
    </xf>
    <xf numFmtId="4" fontId="12" fillId="0" borderId="26" xfId="0" applyNumberFormat="1" applyFont="1" applyFill="1" applyBorder="1" applyAlignment="1">
      <alignment horizontal="right" vertical="center"/>
    </xf>
    <xf numFmtId="4" fontId="19" fillId="3" borderId="13" xfId="0" applyNumberFormat="1" applyFont="1" applyFill="1" applyBorder="1" applyAlignment="1"/>
    <xf numFmtId="4" fontId="13" fillId="3" borderId="14" xfId="0" applyNumberFormat="1" applyFont="1" applyFill="1" applyBorder="1" applyAlignment="1"/>
    <xf numFmtId="4" fontId="13" fillId="3" borderId="12" xfId="0" applyNumberFormat="1" applyFont="1" applyFill="1" applyBorder="1" applyAlignment="1"/>
    <xf numFmtId="4" fontId="19" fillId="3" borderId="13" xfId="0" applyNumberFormat="1" applyFont="1" applyFill="1" applyBorder="1" applyAlignment="1">
      <alignment horizontal="center" vertical="center"/>
    </xf>
    <xf numFmtId="4" fontId="13" fillId="3" borderId="14" xfId="0" applyNumberFormat="1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left"/>
    </xf>
    <xf numFmtId="0" fontId="1" fillId="0" borderId="14" xfId="0" applyNumberFormat="1" applyFont="1" applyFill="1" applyBorder="1" applyAlignment="1">
      <alignment horizontal="left"/>
    </xf>
    <xf numFmtId="4" fontId="12" fillId="0" borderId="13" xfId="0" applyNumberFormat="1" applyFont="1" applyFill="1" applyBorder="1" applyAlignment="1"/>
    <xf numFmtId="4" fontId="13" fillId="0" borderId="14" xfId="0" applyNumberFormat="1" applyFont="1" applyFill="1" applyBorder="1" applyAlignment="1"/>
    <xf numFmtId="4" fontId="13" fillId="0" borderId="12" xfId="0" applyNumberFormat="1" applyFont="1" applyFill="1" applyBorder="1" applyAlignment="1"/>
    <xf numFmtId="49" fontId="1" fillId="0" borderId="1" xfId="0" applyNumberFormat="1" applyFont="1" applyFill="1" applyBorder="1" applyAlignment="1">
      <alignment horizontal="center" vertical="top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10" xfId="0" applyNumberFormat="1" applyFont="1" applyFill="1" applyBorder="1" applyAlignment="1">
      <alignment horizontal="center" vertical="top"/>
    </xf>
    <xf numFmtId="49" fontId="1" fillId="0" borderId="13" xfId="0" applyNumberFormat="1" applyFont="1" applyFill="1" applyBorder="1" applyAlignment="1">
      <alignment horizontal="center" vertical="top"/>
    </xf>
    <xf numFmtId="49" fontId="1" fillId="0" borderId="14" xfId="0" applyNumberFormat="1" applyFont="1" applyFill="1" applyBorder="1" applyAlignment="1">
      <alignment horizontal="center" vertical="top"/>
    </xf>
    <xf numFmtId="49" fontId="1" fillId="0" borderId="12" xfId="0" applyNumberFormat="1" applyFont="1" applyFill="1" applyBorder="1" applyAlignment="1">
      <alignment horizontal="center" vertical="top"/>
    </xf>
    <xf numFmtId="4" fontId="12" fillId="0" borderId="29" xfId="0" applyNumberFormat="1" applyFont="1" applyFill="1" applyBorder="1" applyAlignment="1"/>
    <xf numFmtId="4" fontId="13" fillId="0" borderId="15" xfId="0" applyNumberFormat="1" applyFont="1" applyFill="1" applyBorder="1" applyAlignment="1"/>
    <xf numFmtId="4" fontId="13" fillId="0" borderId="30" xfId="0" applyNumberFormat="1" applyFont="1" applyFill="1" applyBorder="1" applyAlignment="1"/>
    <xf numFmtId="49" fontId="12" fillId="0" borderId="14" xfId="0" applyNumberFormat="1" applyFont="1" applyFill="1" applyBorder="1" applyAlignment="1">
      <alignment horizontal="left"/>
    </xf>
    <xf numFmtId="49" fontId="13" fillId="0" borderId="14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left"/>
    </xf>
    <xf numFmtId="0" fontId="1" fillId="0" borderId="10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right"/>
    </xf>
    <xf numFmtId="0" fontId="1" fillId="0" borderId="2" xfId="0" applyNumberFormat="1" applyFont="1" applyFill="1" applyBorder="1" applyAlignment="1">
      <alignment horizontal="right"/>
    </xf>
    <xf numFmtId="0" fontId="1" fillId="0" borderId="31" xfId="0" applyNumberFormat="1" applyFont="1" applyFill="1" applyBorder="1" applyAlignment="1">
      <alignment horizontal="center" vertical="top" wrapText="1"/>
    </xf>
    <xf numFmtId="0" fontId="1" fillId="0" borderId="7" xfId="0" applyNumberFormat="1" applyFont="1" applyFill="1" applyBorder="1" applyAlignment="1">
      <alignment horizontal="center" vertical="top" wrapText="1"/>
    </xf>
    <xf numFmtId="0" fontId="1" fillId="0" borderId="34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22" xfId="0" applyNumberFormat="1" applyFont="1" applyFill="1" applyBorder="1" applyAlignment="1">
      <alignment horizontal="center" vertical="center"/>
    </xf>
    <xf numFmtId="0" fontId="1" fillId="0" borderId="31" xfId="0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/>
    </xf>
    <xf numFmtId="0" fontId="1" fillId="0" borderId="34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22" xfId="0" applyNumberFormat="1" applyFont="1" applyFill="1" applyBorder="1" applyAlignment="1">
      <alignment horizontal="center" vertical="center" wrapText="1"/>
    </xf>
    <xf numFmtId="0" fontId="1" fillId="0" borderId="31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34" xfId="0" applyNumberFormat="1" applyFont="1" applyFill="1" applyBorder="1" applyAlignment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/>
    </xf>
    <xf numFmtId="4" fontId="12" fillId="2" borderId="13" xfId="0" applyNumberFormat="1" applyFont="1" applyFill="1" applyBorder="1" applyAlignment="1">
      <alignment horizontal="center"/>
    </xf>
    <xf numFmtId="4" fontId="13" fillId="2" borderId="14" xfId="0" applyNumberFormat="1" applyFont="1" applyFill="1" applyBorder="1" applyAlignment="1">
      <alignment horizontal="center"/>
    </xf>
    <xf numFmtId="4" fontId="13" fillId="2" borderId="12" xfId="0" applyNumberFormat="1" applyFont="1" applyFill="1" applyBorder="1" applyAlignment="1">
      <alignment horizontal="center"/>
    </xf>
    <xf numFmtId="4" fontId="12" fillId="2" borderId="14" xfId="0" applyNumberFormat="1" applyFont="1" applyFill="1" applyBorder="1" applyAlignment="1">
      <alignment horizontal="center"/>
    </xf>
    <xf numFmtId="4" fontId="12" fillId="2" borderId="18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justify" wrapText="1"/>
    </xf>
    <xf numFmtId="0" fontId="1" fillId="2" borderId="13" xfId="0" applyNumberFormat="1" applyFont="1" applyFill="1" applyBorder="1" applyAlignment="1">
      <alignment horizontal="left" wrapText="1"/>
    </xf>
    <xf numFmtId="0" fontId="1" fillId="2" borderId="14" xfId="0" applyNumberFormat="1" applyFont="1" applyFill="1" applyBorder="1" applyAlignment="1">
      <alignment horizontal="left"/>
    </xf>
    <xf numFmtId="49" fontId="1" fillId="2" borderId="17" xfId="0" applyNumberFormat="1" applyFont="1" applyFill="1" applyBorder="1" applyAlignment="1">
      <alignment horizontal="center"/>
    </xf>
    <xf numFmtId="4" fontId="12" fillId="2" borderId="1" xfId="0" applyNumberFormat="1" applyFont="1" applyFill="1" applyBorder="1" applyAlignment="1">
      <alignment horizontal="center"/>
    </xf>
    <xf numFmtId="4" fontId="13" fillId="2" borderId="2" xfId="0" applyNumberFormat="1" applyFont="1" applyFill="1" applyBorder="1" applyAlignment="1">
      <alignment horizontal="center"/>
    </xf>
    <xf numFmtId="4" fontId="13" fillId="2" borderId="10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left" wrapText="1" indent="4"/>
    </xf>
    <xf numFmtId="0" fontId="1" fillId="2" borderId="2" xfId="0" applyNumberFormat="1" applyFont="1" applyFill="1" applyBorder="1" applyAlignment="1">
      <alignment horizontal="left" indent="4"/>
    </xf>
    <xf numFmtId="0" fontId="1" fillId="2" borderId="3" xfId="0" applyNumberFormat="1" applyFont="1" applyFill="1" applyBorder="1" applyAlignment="1">
      <alignment horizontal="left" indent="4"/>
    </xf>
    <xf numFmtId="49" fontId="1" fillId="2" borderId="11" xfId="0" applyNumberFormat="1" applyFont="1" applyFill="1" applyBorder="1" applyAlignment="1">
      <alignment horizontal="center"/>
    </xf>
    <xf numFmtId="0" fontId="6" fillId="2" borderId="28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  <xf numFmtId="0" fontId="1" fillId="2" borderId="13" xfId="0" applyNumberFormat="1" applyFont="1" applyFill="1" applyBorder="1" applyAlignment="1">
      <alignment horizontal="left" wrapText="1" indent="3"/>
    </xf>
    <xf numFmtId="0" fontId="1" fillId="2" borderId="14" xfId="0" applyNumberFormat="1" applyFont="1" applyFill="1" applyBorder="1" applyAlignment="1">
      <alignment horizontal="left" indent="3"/>
    </xf>
    <xf numFmtId="49" fontId="1" fillId="2" borderId="23" xfId="0" applyNumberFormat="1" applyFont="1" applyFill="1" applyBorder="1" applyAlignment="1">
      <alignment horizontal="center"/>
    </xf>
    <xf numFmtId="49" fontId="1" fillId="2" borderId="24" xfId="0" applyNumberFormat="1" applyFont="1" applyFill="1" applyBorder="1" applyAlignment="1">
      <alignment horizontal="center"/>
    </xf>
    <xf numFmtId="49" fontId="1" fillId="2" borderId="26" xfId="0" applyNumberFormat="1" applyFont="1" applyFill="1" applyBorder="1" applyAlignment="1">
      <alignment horizontal="center"/>
    </xf>
    <xf numFmtId="4" fontId="12" fillId="2" borderId="12" xfId="0" applyNumberFormat="1" applyFont="1" applyFill="1" applyBorder="1" applyAlignment="1">
      <alignment horizontal="center"/>
    </xf>
    <xf numFmtId="0" fontId="1" fillId="2" borderId="13" xfId="0" applyNumberFormat="1" applyFont="1" applyFill="1" applyBorder="1" applyAlignment="1">
      <alignment horizontal="left" wrapText="1" indent="2"/>
    </xf>
    <xf numFmtId="0" fontId="1" fillId="2" borderId="14" xfId="0" applyNumberFormat="1" applyFont="1" applyFill="1" applyBorder="1" applyAlignment="1">
      <alignment horizontal="left" indent="2"/>
    </xf>
    <xf numFmtId="0" fontId="1" fillId="2" borderId="13" xfId="0" applyNumberFormat="1" applyFont="1" applyFill="1" applyBorder="1" applyAlignment="1">
      <alignment horizontal="left" wrapText="1" indent="1"/>
    </xf>
    <xf numFmtId="0" fontId="1" fillId="2" borderId="14" xfId="0" applyNumberFormat="1" applyFont="1" applyFill="1" applyBorder="1" applyAlignment="1">
      <alignment horizontal="left" indent="1"/>
    </xf>
    <xf numFmtId="49" fontId="1" fillId="2" borderId="29" xfId="0" applyNumberFormat="1" applyFont="1" applyFill="1" applyBorder="1" applyAlignment="1">
      <alignment horizontal="center"/>
    </xf>
    <xf numFmtId="49" fontId="1" fillId="2" borderId="15" xfId="0" applyNumberFormat="1" applyFont="1" applyFill="1" applyBorder="1" applyAlignment="1">
      <alignment horizontal="center"/>
    </xf>
    <xf numFmtId="49" fontId="1" fillId="2" borderId="30" xfId="0" applyNumberFormat="1" applyFont="1" applyFill="1" applyBorder="1" applyAlignment="1">
      <alignment horizontal="center"/>
    </xf>
    <xf numFmtId="4" fontId="12" fillId="2" borderId="29" xfId="0" applyNumberFormat="1" applyFont="1" applyFill="1" applyBorder="1" applyAlignment="1">
      <alignment horizontal="center"/>
    </xf>
    <xf numFmtId="4" fontId="13" fillId="2" borderId="15" xfId="0" applyNumberFormat="1" applyFont="1" applyFill="1" applyBorder="1" applyAlignment="1">
      <alignment horizontal="center"/>
    </xf>
    <xf numFmtId="4" fontId="13" fillId="2" borderId="30" xfId="0" applyNumberFormat="1" applyFont="1" applyFill="1" applyBorder="1" applyAlignment="1">
      <alignment horizontal="center"/>
    </xf>
    <xf numFmtId="4" fontId="12" fillId="2" borderId="27" xfId="0" applyNumberFormat="1" applyFont="1" applyFill="1" applyBorder="1" applyAlignment="1">
      <alignment horizontal="center"/>
    </xf>
    <xf numFmtId="4" fontId="13" fillId="2" borderId="24" xfId="0" applyNumberFormat="1" applyFont="1" applyFill="1" applyBorder="1" applyAlignment="1">
      <alignment horizontal="center"/>
    </xf>
    <xf numFmtId="4" fontId="13" fillId="2" borderId="26" xfId="0" applyNumberFormat="1" applyFont="1" applyFill="1" applyBorder="1" applyAlignment="1">
      <alignment horizontal="center"/>
    </xf>
    <xf numFmtId="49" fontId="1" fillId="2" borderId="27" xfId="0" applyNumberFormat="1" applyFont="1" applyFill="1" applyBorder="1" applyAlignment="1">
      <alignment horizontal="center"/>
    </xf>
    <xf numFmtId="4" fontId="19" fillId="3" borderId="13" xfId="0" applyNumberFormat="1" applyFont="1" applyFill="1" applyBorder="1" applyAlignment="1">
      <alignment horizontal="center"/>
    </xf>
    <xf numFmtId="4" fontId="13" fillId="3" borderId="14" xfId="0" applyNumberFormat="1" applyFont="1" applyFill="1" applyBorder="1" applyAlignment="1">
      <alignment horizontal="center"/>
    </xf>
    <xf numFmtId="4" fontId="13" fillId="3" borderId="12" xfId="0" applyNumberFormat="1" applyFont="1" applyFill="1" applyBorder="1" applyAlignment="1">
      <alignment horizontal="center"/>
    </xf>
    <xf numFmtId="49" fontId="1" fillId="2" borderId="13" xfId="0" applyNumberFormat="1" applyFont="1" applyFill="1" applyBorder="1" applyAlignment="1">
      <alignment horizontal="center" vertical="top"/>
    </xf>
    <xf numFmtId="49" fontId="1" fillId="2" borderId="14" xfId="0" applyNumberFormat="1" applyFont="1" applyFill="1" applyBorder="1" applyAlignment="1">
      <alignment horizontal="center" vertical="top"/>
    </xf>
    <xf numFmtId="49" fontId="1" fillId="2" borderId="12" xfId="0" applyNumberFormat="1" applyFont="1" applyFill="1" applyBorder="1" applyAlignment="1">
      <alignment horizontal="center" vertical="top"/>
    </xf>
    <xf numFmtId="49" fontId="1" fillId="2" borderId="1" xfId="0" applyNumberFormat="1" applyFont="1" applyFill="1" applyBorder="1" applyAlignment="1">
      <alignment horizontal="center" vertical="top"/>
    </xf>
    <xf numFmtId="49" fontId="1" fillId="2" borderId="2" xfId="0" applyNumberFormat="1" applyFont="1" applyFill="1" applyBorder="1" applyAlignment="1">
      <alignment horizontal="center" vertical="top"/>
    </xf>
    <xf numFmtId="49" fontId="1" fillId="2" borderId="10" xfId="0" applyNumberFormat="1" applyFont="1" applyFill="1" applyBorder="1" applyAlignment="1">
      <alignment horizontal="center" vertical="top"/>
    </xf>
    <xf numFmtId="4" fontId="19" fillId="3" borderId="29" xfId="0" applyNumberFormat="1" applyFont="1" applyFill="1" applyBorder="1" applyAlignment="1">
      <alignment horizontal="center"/>
    </xf>
    <xf numFmtId="4" fontId="13" fillId="3" borderId="15" xfId="0" applyNumberFormat="1" applyFont="1" applyFill="1" applyBorder="1" applyAlignment="1">
      <alignment horizontal="center"/>
    </xf>
    <xf numFmtId="4" fontId="13" fillId="3" borderId="30" xfId="0" applyNumberFormat="1" applyFont="1" applyFill="1" applyBorder="1" applyAlignment="1">
      <alignment horizontal="center"/>
    </xf>
    <xf numFmtId="49" fontId="4" fillId="3" borderId="19" xfId="0" applyNumberFormat="1" applyFont="1" applyFill="1" applyBorder="1" applyAlignment="1">
      <alignment horizontal="center"/>
    </xf>
    <xf numFmtId="49" fontId="4" fillId="3" borderId="15" xfId="0" applyNumberFormat="1" applyFont="1" applyFill="1" applyBorder="1" applyAlignment="1">
      <alignment horizontal="center"/>
    </xf>
    <xf numFmtId="49" fontId="4" fillId="3" borderId="30" xfId="0" applyNumberFormat="1" applyFont="1" applyFill="1" applyBorder="1" applyAlignment="1">
      <alignment horizontal="center"/>
    </xf>
    <xf numFmtId="49" fontId="4" fillId="3" borderId="29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right"/>
    </xf>
    <xf numFmtId="0" fontId="1" fillId="2" borderId="2" xfId="0" applyNumberFormat="1" applyFont="1" applyFill="1" applyBorder="1" applyAlignment="1">
      <alignment horizontal="right"/>
    </xf>
    <xf numFmtId="49" fontId="12" fillId="2" borderId="14" xfId="0" applyNumberFormat="1" applyFont="1" applyFill="1" applyBorder="1" applyAlignment="1">
      <alignment horizontal="left"/>
    </xf>
    <xf numFmtId="49" fontId="13" fillId="2" borderId="14" xfId="0" applyNumberFormat="1" applyFont="1" applyFill="1" applyBorder="1" applyAlignment="1">
      <alignment horizontal="left"/>
    </xf>
    <xf numFmtId="0" fontId="1" fillId="2" borderId="2" xfId="0" applyNumberFormat="1" applyFont="1" applyFill="1" applyBorder="1" applyAlignment="1">
      <alignment horizontal="left"/>
    </xf>
    <xf numFmtId="0" fontId="1" fillId="2" borderId="1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10" xfId="0" applyNumberFormat="1" applyFont="1" applyFill="1" applyBorder="1" applyAlignment="1">
      <alignment horizontal="center" vertical="center" wrapText="1"/>
    </xf>
    <xf numFmtId="0" fontId="1" fillId="2" borderId="21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center" vertical="center" wrapText="1"/>
    </xf>
    <xf numFmtId="0" fontId="1" fillId="2" borderId="22" xfId="0" applyNumberFormat="1" applyFont="1" applyFill="1" applyBorder="1" applyAlignment="1">
      <alignment horizontal="center" vertical="center" wrapText="1"/>
    </xf>
    <xf numFmtId="0" fontId="1" fillId="2" borderId="31" xfId="0" applyNumberFormat="1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center" vertical="center" wrapText="1"/>
    </xf>
    <xf numFmtId="0" fontId="1" fillId="2" borderId="34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1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22" xfId="0" applyNumberFormat="1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/>
    </xf>
    <xf numFmtId="0" fontId="1" fillId="2" borderId="34" xfId="0" applyNumberFormat="1" applyFont="1" applyFill="1" applyBorder="1" applyAlignment="1">
      <alignment horizontal="center" vertical="center"/>
    </xf>
    <xf numFmtId="0" fontId="1" fillId="2" borderId="35" xfId="0" applyNumberFormat="1" applyFont="1" applyFill="1" applyBorder="1" applyAlignment="1">
      <alignment horizontal="center" vertical="center" wrapText="1"/>
    </xf>
    <xf numFmtId="0" fontId="1" fillId="2" borderId="36" xfId="0" applyNumberFormat="1" applyFont="1" applyFill="1" applyBorder="1" applyAlignment="1">
      <alignment horizontal="center" vertical="center" wrapText="1"/>
    </xf>
    <xf numFmtId="0" fontId="1" fillId="2" borderId="37" xfId="0" applyNumberFormat="1" applyFont="1" applyFill="1" applyBorder="1" applyAlignment="1">
      <alignment horizontal="center" vertical="center" wrapText="1"/>
    </xf>
    <xf numFmtId="0" fontId="1" fillId="2" borderId="13" xfId="0" applyNumberFormat="1" applyFont="1" applyFill="1" applyBorder="1" applyAlignment="1">
      <alignment horizontal="center" vertical="center"/>
    </xf>
    <xf numFmtId="0" fontId="1" fillId="2" borderId="14" xfId="0" applyNumberFormat="1" applyFont="1" applyFill="1" applyBorder="1" applyAlignment="1">
      <alignment horizontal="center" vertical="center"/>
    </xf>
    <xf numFmtId="0" fontId="1" fillId="2" borderId="31" xfId="0" applyNumberFormat="1" applyFont="1" applyFill="1" applyBorder="1" applyAlignment="1">
      <alignment horizontal="center" vertical="top" wrapText="1"/>
    </xf>
    <xf numFmtId="0" fontId="1" fillId="2" borderId="7" xfId="0" applyNumberFormat="1" applyFont="1" applyFill="1" applyBorder="1" applyAlignment="1">
      <alignment horizontal="center" vertical="top" wrapText="1"/>
    </xf>
    <xf numFmtId="0" fontId="1" fillId="2" borderId="34" xfId="0" applyNumberFormat="1" applyFont="1" applyFill="1" applyBorder="1" applyAlignment="1">
      <alignment horizontal="center" vertical="top" wrapText="1"/>
    </xf>
    <xf numFmtId="0" fontId="6" fillId="0" borderId="28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/>
    </xf>
    <xf numFmtId="49" fontId="1" fillId="0" borderId="31" xfId="0" applyNumberFormat="1" applyFon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49" fontId="1" fillId="0" borderId="34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left" wrapText="1" indent="4"/>
    </xf>
    <xf numFmtId="0" fontId="7" fillId="0" borderId="2" xfId="0" applyNumberFormat="1" applyFont="1" applyBorder="1" applyAlignment="1">
      <alignment horizontal="left" indent="4"/>
    </xf>
    <xf numFmtId="0" fontId="7" fillId="0" borderId="3" xfId="0" applyNumberFormat="1" applyFont="1" applyBorder="1" applyAlignment="1">
      <alignment horizontal="left" indent="4"/>
    </xf>
    <xf numFmtId="49" fontId="1" fillId="0" borderId="11" xfId="0" applyNumberFormat="1" applyFont="1" applyBorder="1" applyAlignment="1">
      <alignment horizontal="center"/>
    </xf>
    <xf numFmtId="0" fontId="8" fillId="0" borderId="28" xfId="0" applyNumberFormat="1" applyFont="1" applyBorder="1" applyAlignment="1">
      <alignment horizontal="center"/>
    </xf>
    <xf numFmtId="0" fontId="7" fillId="0" borderId="31" xfId="0" applyNumberFormat="1" applyFont="1" applyBorder="1" applyAlignment="1">
      <alignment horizontal="left" wrapText="1" indent="4"/>
    </xf>
    <xf numFmtId="0" fontId="7" fillId="0" borderId="7" xfId="0" applyNumberFormat="1" applyFont="1" applyBorder="1" applyAlignment="1">
      <alignment horizontal="left" indent="4"/>
    </xf>
    <xf numFmtId="49" fontId="1" fillId="0" borderId="38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39" xfId="0" applyNumberFormat="1" applyFont="1" applyBorder="1" applyAlignment="1">
      <alignment horizontal="center"/>
    </xf>
    <xf numFmtId="0" fontId="11" fillId="0" borderId="7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1" fillId="0" borderId="7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 vertical="top"/>
    </xf>
    <xf numFmtId="0" fontId="3" fillId="0" borderId="2" xfId="0" applyNumberFormat="1" applyFont="1" applyBorder="1" applyAlignment="1">
      <alignment horizontal="center" vertical="top"/>
    </xf>
    <xf numFmtId="0" fontId="11" fillId="0" borderId="7" xfId="0" applyNumberFormat="1" applyFont="1" applyBorder="1" applyAlignment="1">
      <alignment horizontal="center" wrapText="1"/>
    </xf>
    <xf numFmtId="0" fontId="20" fillId="0" borderId="7" xfId="0" applyNumberFormat="1" applyFont="1" applyBorder="1" applyAlignment="1">
      <alignment horizontal="center" wrapText="1"/>
    </xf>
    <xf numFmtId="49" fontId="11" fillId="0" borderId="7" xfId="0" applyNumberFormat="1" applyFont="1" applyBorder="1" applyAlignment="1">
      <alignment horizontal="center"/>
    </xf>
    <xf numFmtId="49" fontId="20" fillId="0" borderId="7" xfId="0" applyNumberFormat="1" applyFont="1" applyBorder="1" applyAlignment="1">
      <alignment horizontal="center"/>
    </xf>
    <xf numFmtId="0" fontId="11" fillId="0" borderId="0" xfId="0" applyNumberFormat="1" applyFont="1" applyBorder="1" applyAlignment="1">
      <alignment horizontal="center"/>
    </xf>
    <xf numFmtId="0" fontId="20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right"/>
    </xf>
    <xf numFmtId="0" fontId="1" fillId="0" borderId="0" xfId="0" applyNumberFormat="1" applyFont="1" applyBorder="1" applyAlignment="1">
      <alignment horizontal="left"/>
    </xf>
    <xf numFmtId="49" fontId="11" fillId="0" borderId="0" xfId="0" applyNumberFormat="1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49" fontId="11" fillId="0" borderId="0" xfId="0" applyNumberFormat="1" applyFont="1" applyBorder="1" applyAlignment="1">
      <alignment horizontal="left"/>
    </xf>
    <xf numFmtId="49" fontId="20" fillId="0" borderId="0" xfId="0" applyNumberFormat="1" applyFont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117</xdr:row>
      <xdr:rowOff>10120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9575"/>
          <a:ext cx="0" cy="2259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255</xdr:col>
      <xdr:colOff>7076798</xdr:colOff>
      <xdr:row>74</xdr:row>
      <xdr:rowOff>168646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266666" cy="157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151</xdr:row>
      <xdr:rowOff>38100</xdr:rowOff>
    </xdr:to>
    <xdr:pic>
      <xdr:nvPicPr>
        <xdr:cNvPr id="8174" name="Рисунок 1">
          <a:extLst>
            <a:ext uri="{FF2B5EF4-FFF2-40B4-BE49-F238E27FC236}">
              <a16:creationId xmlns:a16="http://schemas.microsoft.com/office/drawing/2014/main" id="{00000000-0008-0000-0400-0000EE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1707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11849</xdr:colOff>
      <xdr:row>151</xdr:row>
      <xdr:rowOff>9525</xdr:rowOff>
    </xdr:to>
    <xdr:pic>
      <xdr:nvPicPr>
        <xdr:cNvPr id="8175" name="Рисунок 1">
          <a:extLst>
            <a:ext uri="{FF2B5EF4-FFF2-40B4-BE49-F238E27FC236}">
              <a16:creationId xmlns:a16="http://schemas.microsoft.com/office/drawing/2014/main" id="{00000000-0008-0000-0400-0000EF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9525" cy="2167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150</xdr:row>
      <xdr:rowOff>66675</xdr:rowOff>
    </xdr:to>
    <xdr:pic>
      <xdr:nvPicPr>
        <xdr:cNvPr id="8176" name="Рисунок 1">
          <a:extLst>
            <a:ext uri="{FF2B5EF4-FFF2-40B4-BE49-F238E27FC236}">
              <a16:creationId xmlns:a16="http://schemas.microsoft.com/office/drawing/2014/main" id="{00000000-0008-0000-0400-0000F0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2159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77" name="Рисунок 1">
          <a:extLst>
            <a:ext uri="{FF2B5EF4-FFF2-40B4-BE49-F238E27FC236}">
              <a16:creationId xmlns:a16="http://schemas.microsoft.com/office/drawing/2014/main" id="{00000000-0008-0000-0400-0000F1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159</xdr:row>
      <xdr:rowOff>47625</xdr:rowOff>
    </xdr:to>
    <xdr:pic>
      <xdr:nvPicPr>
        <xdr:cNvPr id="8178" name="Рисунок 1">
          <a:extLst>
            <a:ext uri="{FF2B5EF4-FFF2-40B4-BE49-F238E27FC236}">
              <a16:creationId xmlns:a16="http://schemas.microsoft.com/office/drawing/2014/main" id="{00000000-0008-0000-0400-0000F2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79" name="Рисунок 1">
          <a:extLst>
            <a:ext uri="{FF2B5EF4-FFF2-40B4-BE49-F238E27FC236}">
              <a16:creationId xmlns:a16="http://schemas.microsoft.com/office/drawing/2014/main" id="{00000000-0008-0000-0400-0000F3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0" name="Рисунок 1">
          <a:extLst>
            <a:ext uri="{FF2B5EF4-FFF2-40B4-BE49-F238E27FC236}">
              <a16:creationId xmlns:a16="http://schemas.microsoft.com/office/drawing/2014/main" id="{00000000-0008-0000-0400-0000F4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1" name="Рисунок 1">
          <a:extLst>
            <a:ext uri="{FF2B5EF4-FFF2-40B4-BE49-F238E27FC236}">
              <a16:creationId xmlns:a16="http://schemas.microsoft.com/office/drawing/2014/main" id="{00000000-0008-0000-0400-0000F5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2" name="Рисунок 1">
          <a:extLst>
            <a:ext uri="{FF2B5EF4-FFF2-40B4-BE49-F238E27FC236}">
              <a16:creationId xmlns:a16="http://schemas.microsoft.com/office/drawing/2014/main" id="{00000000-0008-0000-0400-0000F6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3" name="Рисунок 1">
          <a:extLst>
            <a:ext uri="{FF2B5EF4-FFF2-40B4-BE49-F238E27FC236}">
              <a16:creationId xmlns:a16="http://schemas.microsoft.com/office/drawing/2014/main" id="{00000000-0008-0000-0400-0000F7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4" name="Рисунок 1">
          <a:extLst>
            <a:ext uri="{FF2B5EF4-FFF2-40B4-BE49-F238E27FC236}">
              <a16:creationId xmlns:a16="http://schemas.microsoft.com/office/drawing/2014/main" id="{00000000-0008-0000-0400-0000F8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882</xdr:col>
      <xdr:colOff>45295</xdr:colOff>
      <xdr:row>124</xdr:row>
      <xdr:rowOff>8182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49523809" cy="189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117"/>
  <sheetViews>
    <sheetView view="pageBreakPreview" zoomScale="57" zoomScaleNormal="21" zoomScaleSheetLayoutView="57" workbookViewId="0">
      <selection sqref="A1:XFD1048576"/>
    </sheetView>
  </sheetViews>
  <sheetFormatPr defaultColWidth="120.85546875" defaultRowHeight="15.75" x14ac:dyDescent="0.25"/>
  <cols>
    <col min="1" max="9" width="0.85546875" style="56" customWidth="1"/>
    <col min="10" max="10" width="7.7109375" style="56" customWidth="1"/>
    <col min="11" max="11" width="2" style="56" customWidth="1"/>
    <col min="12" max="26" width="0.85546875" style="56" customWidth="1"/>
    <col min="27" max="27" width="11" style="56" customWidth="1"/>
    <col min="28" max="59" width="0.85546875" style="56" customWidth="1"/>
    <col min="60" max="60" width="3.7109375" style="56" customWidth="1"/>
    <col min="61" max="61" width="1.85546875" style="56" customWidth="1"/>
    <col min="62" max="62" width="1.28515625" style="56" customWidth="1"/>
    <col min="63" max="81" width="0.85546875" style="56" customWidth="1"/>
    <col min="82" max="82" width="9.140625" style="56" customWidth="1"/>
    <col min="83" max="84" width="0.85546875" style="56" customWidth="1"/>
    <col min="85" max="85" width="2.42578125" style="56" customWidth="1"/>
    <col min="86" max="86" width="1.7109375" style="56" customWidth="1"/>
    <col min="87" max="88" width="0.85546875" style="56" customWidth="1"/>
    <col min="89" max="89" width="2" style="56" customWidth="1"/>
    <col min="90" max="92" width="0.85546875" style="56" customWidth="1"/>
    <col min="93" max="93" width="2" style="56" customWidth="1"/>
    <col min="94" max="105" width="0.85546875" style="56" customWidth="1"/>
    <col min="106" max="107" width="0.85546875" style="56" hidden="1" customWidth="1"/>
    <col min="108" max="108" width="0.5703125" style="56" customWidth="1"/>
    <col min="109" max="109" width="0.85546875" style="56" hidden="1" customWidth="1"/>
    <col min="110" max="122" width="0.85546875" style="56" customWidth="1"/>
    <col min="123" max="123" width="0.5703125" style="56" customWidth="1"/>
    <col min="124" max="125" width="0.85546875" style="56" hidden="1" customWidth="1"/>
    <col min="126" max="151" width="0.85546875" style="56" customWidth="1"/>
    <col min="152" max="152" width="3.5703125" style="56" customWidth="1"/>
    <col min="153" max="158" width="0.85546875" style="56" customWidth="1"/>
    <col min="159" max="160" width="0.85546875" style="56" hidden="1" customWidth="1"/>
    <col min="161" max="161" width="3.140625" style="56" customWidth="1"/>
    <col min="162" max="255" width="0.85546875" style="56" customWidth="1"/>
    <col min="256" max="16384" width="120.85546875" style="56"/>
  </cols>
  <sheetData>
    <row r="1" spans="1:161" ht="32.25" customHeight="1" x14ac:dyDescent="0.25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</row>
    <row r="2" spans="1:161" x14ac:dyDescent="0.25">
      <c r="DW2" s="65" t="s">
        <v>221</v>
      </c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ht="17.25" customHeight="1" x14ac:dyDescent="0.25">
      <c r="DW3" s="66" t="s">
        <v>222</v>
      </c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</row>
    <row r="4" spans="1:161" ht="29.25" customHeight="1" x14ac:dyDescent="0.25">
      <c r="DW4" s="68" t="s">
        <v>223</v>
      </c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</row>
    <row r="5" spans="1:161" x14ac:dyDescent="0.25">
      <c r="DW5" s="69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27"/>
      <c r="EK5" s="27"/>
      <c r="EL5" s="71" t="s">
        <v>245</v>
      </c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</row>
    <row r="6" spans="1:161" x14ac:dyDescent="0.25">
      <c r="DW6" s="72" t="s">
        <v>15</v>
      </c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L6" s="73" t="s">
        <v>16</v>
      </c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</row>
    <row r="7" spans="1:161" ht="29.25" customHeight="1" x14ac:dyDescent="0.25">
      <c r="DW7" s="74" t="s">
        <v>17</v>
      </c>
      <c r="DX7" s="74"/>
      <c r="DY7" s="75"/>
      <c r="DZ7" s="76"/>
      <c r="EA7" s="76"/>
      <c r="EB7" s="77" t="s">
        <v>17</v>
      </c>
      <c r="EC7" s="77"/>
      <c r="EE7" s="75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4">
        <v>20</v>
      </c>
      <c r="EU7" s="74"/>
      <c r="EV7" s="74"/>
      <c r="EW7" s="78" t="s">
        <v>227</v>
      </c>
      <c r="EX7" s="79"/>
      <c r="EY7" s="79"/>
      <c r="EZ7" s="56" t="s">
        <v>3</v>
      </c>
    </row>
    <row r="8" spans="1:161" ht="12.75" customHeight="1" x14ac:dyDescent="0.25"/>
    <row r="9" spans="1:161" s="55" customFormat="1" ht="12.75" customHeight="1" x14ac:dyDescent="0.25">
      <c r="A9" s="83" t="s">
        <v>224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</row>
    <row r="10" spans="1:161" s="55" customFormat="1" x14ac:dyDescent="0.25">
      <c r="AY10" s="84" t="s">
        <v>2</v>
      </c>
      <c r="AZ10" s="84"/>
      <c r="BA10" s="84"/>
      <c r="BB10" s="84"/>
      <c r="BC10" s="84"/>
      <c r="BD10" s="84"/>
      <c r="BE10" s="84"/>
      <c r="BF10" s="78" t="s">
        <v>227</v>
      </c>
      <c r="BG10" s="79"/>
      <c r="BH10" s="79"/>
      <c r="BI10" s="84" t="s">
        <v>225</v>
      </c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78" t="s">
        <v>255</v>
      </c>
      <c r="CF10" s="79"/>
      <c r="CG10" s="79"/>
      <c r="CH10" s="84" t="s">
        <v>226</v>
      </c>
      <c r="CI10" s="84"/>
      <c r="CJ10" s="84"/>
      <c r="CK10" s="84"/>
      <c r="CL10" s="84"/>
      <c r="CM10" s="78" t="s">
        <v>258</v>
      </c>
      <c r="CN10" s="79"/>
      <c r="CO10" s="79"/>
      <c r="CP10" s="85" t="s">
        <v>228</v>
      </c>
      <c r="CQ10" s="85"/>
      <c r="CR10" s="85"/>
      <c r="CS10" s="85"/>
      <c r="CT10" s="85"/>
      <c r="CU10" s="85"/>
      <c r="CV10" s="85"/>
      <c r="CW10" s="85"/>
      <c r="CX10" s="85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86" t="s">
        <v>229</v>
      </c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8"/>
    </row>
    <row r="11" spans="1:161" ht="14.25" customHeight="1" thickBot="1" x14ac:dyDescent="0.3"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89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1"/>
    </row>
    <row r="12" spans="1:161" ht="21" customHeight="1" x14ac:dyDescent="0.25">
      <c r="BG12" s="74" t="s">
        <v>230</v>
      </c>
      <c r="BH12" s="74"/>
      <c r="BI12" s="74"/>
      <c r="BJ12" s="74"/>
      <c r="BK12" s="75"/>
      <c r="BL12" s="76"/>
      <c r="BM12" s="76"/>
      <c r="BN12" s="77" t="s">
        <v>17</v>
      </c>
      <c r="BO12" s="77"/>
      <c r="BQ12" s="75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4">
        <v>20</v>
      </c>
      <c r="CG12" s="74"/>
      <c r="CH12" s="74"/>
      <c r="CI12" s="78" t="s">
        <v>227</v>
      </c>
      <c r="CJ12" s="79"/>
      <c r="CK12" s="79"/>
      <c r="CL12" s="56" t="s">
        <v>3</v>
      </c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29" t="s">
        <v>231</v>
      </c>
      <c r="ER12" s="57"/>
      <c r="ES12" s="80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2"/>
    </row>
    <row r="13" spans="1:161" ht="18" customHeight="1" x14ac:dyDescent="0.25">
      <c r="A13" s="77" t="s">
        <v>232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29" t="s">
        <v>233</v>
      </c>
      <c r="ER13" s="57"/>
      <c r="ES13" s="101"/>
      <c r="ET13" s="102"/>
      <c r="EU13" s="102"/>
      <c r="EV13" s="102"/>
      <c r="EW13" s="102"/>
      <c r="EX13" s="102"/>
      <c r="EY13" s="102"/>
      <c r="EZ13" s="102"/>
      <c r="FA13" s="102"/>
      <c r="FB13" s="102"/>
      <c r="FC13" s="102"/>
      <c r="FD13" s="102"/>
      <c r="FE13" s="103"/>
    </row>
    <row r="14" spans="1:161" ht="17.25" customHeight="1" x14ac:dyDescent="0.25">
      <c r="A14" s="56" t="s">
        <v>234</v>
      </c>
      <c r="AB14" s="104" t="s">
        <v>235</v>
      </c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29" t="s">
        <v>236</v>
      </c>
      <c r="ER14" s="57"/>
      <c r="ES14" s="101" t="s">
        <v>237</v>
      </c>
      <c r="ET14" s="102"/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3"/>
    </row>
    <row r="15" spans="1:161" x14ac:dyDescent="0.25"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29" t="s">
        <v>233</v>
      </c>
      <c r="ER15" s="57"/>
      <c r="ES15" s="101"/>
      <c r="ET15" s="102"/>
      <c r="EU15" s="102"/>
      <c r="EV15" s="102"/>
      <c r="EW15" s="102"/>
      <c r="EX15" s="102"/>
      <c r="EY15" s="102"/>
      <c r="EZ15" s="102"/>
      <c r="FA15" s="102"/>
      <c r="FB15" s="102"/>
      <c r="FC15" s="102"/>
      <c r="FD15" s="102"/>
      <c r="FE15" s="103"/>
    </row>
    <row r="16" spans="1:161" ht="21.75" customHeight="1" x14ac:dyDescent="0.25"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29" t="s">
        <v>238</v>
      </c>
      <c r="ER16" s="57"/>
      <c r="ES16" s="95" t="s">
        <v>244</v>
      </c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7"/>
    </row>
    <row r="17" spans="1:161" ht="33.75" customHeight="1" x14ac:dyDescent="0.25">
      <c r="A17" s="92" t="s">
        <v>239</v>
      </c>
      <c r="B17" s="92"/>
      <c r="C17" s="92"/>
      <c r="D17" s="92"/>
      <c r="E17" s="92"/>
      <c r="F17" s="92"/>
      <c r="G17" s="92"/>
      <c r="H17" s="92"/>
      <c r="I17" s="92"/>
      <c r="J17" s="92"/>
      <c r="K17" s="93" t="s">
        <v>248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29" t="s">
        <v>240</v>
      </c>
      <c r="ER17" s="57"/>
      <c r="ES17" s="95" t="s">
        <v>246</v>
      </c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7"/>
    </row>
    <row r="18" spans="1:161" ht="29.25" customHeight="1" thickBot="1" x14ac:dyDescent="0.3">
      <c r="A18" s="56" t="s">
        <v>241</v>
      </c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29" t="s">
        <v>242</v>
      </c>
      <c r="ER18" s="57"/>
      <c r="ES18" s="98" t="s">
        <v>243</v>
      </c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100"/>
    </row>
    <row r="19" spans="1:161" ht="1.5" customHeight="1" x14ac:dyDescent="0.25"/>
    <row r="20" spans="1:161" ht="3" customHeight="1" x14ac:dyDescent="0.25"/>
    <row r="117" spans="256:268" x14ac:dyDescent="0.25">
      <c r="IV117" s="61">
        <v>5423095.4500000002</v>
      </c>
      <c r="IW117" s="60"/>
      <c r="IX117" s="60"/>
      <c r="IY117" s="60"/>
      <c r="IZ117" s="60"/>
      <c r="JA117" s="60"/>
      <c r="JB117" s="60"/>
      <c r="JC117" s="60"/>
      <c r="JD117" s="60"/>
      <c r="JE117" s="60"/>
      <c r="JF117" s="60"/>
      <c r="JG117" s="60"/>
      <c r="JH117" s="60"/>
    </row>
  </sheetData>
  <mergeCells count="40">
    <mergeCell ref="A17:J17"/>
    <mergeCell ref="K17:DP17"/>
    <mergeCell ref="ES17:FE17"/>
    <mergeCell ref="ES18:FE18"/>
    <mergeCell ref="A13:AA13"/>
    <mergeCell ref="ES13:FE13"/>
    <mergeCell ref="AB14:DP14"/>
    <mergeCell ref="ES14:FE14"/>
    <mergeCell ref="ES16:FE16"/>
    <mergeCell ref="ES15:FE15"/>
    <mergeCell ref="CI12:CK12"/>
    <mergeCell ref="ES12:FE12"/>
    <mergeCell ref="A9:FE9"/>
    <mergeCell ref="AY10:BE10"/>
    <mergeCell ref="BF10:BH10"/>
    <mergeCell ref="BI10:CD10"/>
    <mergeCell ref="CE10:CG10"/>
    <mergeCell ref="CH10:CL10"/>
    <mergeCell ref="CM10:CO10"/>
    <mergeCell ref="CP10:CX10"/>
    <mergeCell ref="ES10:FE11"/>
    <mergeCell ref="BG12:BJ12"/>
    <mergeCell ref="BK12:BM12"/>
    <mergeCell ref="BN12:BO12"/>
    <mergeCell ref="BQ12:CE12"/>
    <mergeCell ref="CF12:CH12"/>
    <mergeCell ref="DW6:EI6"/>
    <mergeCell ref="EL6:FE6"/>
    <mergeCell ref="DW7:DX7"/>
    <mergeCell ref="DY7:EA7"/>
    <mergeCell ref="EB7:EC7"/>
    <mergeCell ref="EE7:ES7"/>
    <mergeCell ref="ET7:EV7"/>
    <mergeCell ref="EW7:EY7"/>
    <mergeCell ref="A1:M1"/>
    <mergeCell ref="DW2:FE2"/>
    <mergeCell ref="DW3:FE3"/>
    <mergeCell ref="DW4:FE4"/>
    <mergeCell ref="DW5:EI5"/>
    <mergeCell ref="EL5:FE5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  <colBreaks count="2" manualBreakCount="2">
    <brk id="162" max="51" man="1"/>
    <brk id="163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P70"/>
  <sheetViews>
    <sheetView showGridLines="0" topLeftCell="BG25" zoomScaleNormal="100" zoomScaleSheetLayoutView="100" workbookViewId="0">
      <selection activeCell="DF8" sqref="DF8:DR10"/>
    </sheetView>
  </sheetViews>
  <sheetFormatPr defaultColWidth="0.85546875" defaultRowHeight="11.25" x14ac:dyDescent="0.2"/>
  <cols>
    <col min="1" max="9" width="0.85546875" style="5"/>
    <col min="10" max="10" width="2.140625" style="5" customWidth="1"/>
    <col min="11" max="11" width="2" style="5" customWidth="1"/>
    <col min="12" max="18" width="0.85546875" style="5"/>
    <col min="19" max="19" width="0.85546875" style="5" customWidth="1"/>
    <col min="20" max="65" width="0.85546875" style="5"/>
    <col min="66" max="66" width="0.85546875" style="5" customWidth="1"/>
    <col min="67" max="69" width="0.85546875" style="5"/>
    <col min="70" max="70" width="0.85546875" style="5" customWidth="1"/>
    <col min="71" max="81" width="0.85546875" style="5"/>
    <col min="82" max="83" width="0.85546875" style="5" customWidth="1"/>
    <col min="84" max="93" width="0.85546875" style="5"/>
    <col min="94" max="94" width="0.7109375" style="5" customWidth="1"/>
    <col min="95" max="96" width="0.85546875" style="5" hidden="1" customWidth="1"/>
    <col min="97" max="97" width="3.5703125" style="5" bestFit="1" customWidth="1"/>
    <col min="98" max="103" width="0.85546875" style="5"/>
    <col min="104" max="104" width="0.42578125" style="5" customWidth="1"/>
    <col min="105" max="107" width="0.85546875" style="5" hidden="1" customWidth="1"/>
    <col min="108" max="108" width="0.5703125" style="5" hidden="1" customWidth="1"/>
    <col min="109" max="109" width="0.85546875" style="5" hidden="1" customWidth="1"/>
    <col min="110" max="121" width="0.85546875" style="5"/>
    <col min="122" max="122" width="6.5703125" style="5" customWidth="1"/>
    <col min="123" max="134" width="0.85546875" style="5"/>
    <col min="135" max="135" width="5.7109375" style="5" customWidth="1"/>
    <col min="136" max="136" width="3" style="5" customWidth="1"/>
    <col min="137" max="149" width="0.85546875" style="5"/>
    <col min="150" max="150" width="10" style="5" bestFit="1" customWidth="1"/>
    <col min="151" max="151" width="7.42578125" style="5" bestFit="1" customWidth="1"/>
    <col min="152" max="16384" width="0.85546875" style="5"/>
  </cols>
  <sheetData>
    <row r="1" spans="1:172" ht="1.5" customHeight="1" x14ac:dyDescent="0.2"/>
    <row r="2" spans="1:172" s="15" customFormat="1" ht="10.5" x14ac:dyDescent="0.15">
      <c r="A2" s="310" t="s">
        <v>140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310"/>
      <c r="DH2" s="310"/>
      <c r="DI2" s="310"/>
      <c r="DJ2" s="310"/>
      <c r="DK2" s="310"/>
      <c r="DL2" s="310"/>
      <c r="DM2" s="310"/>
      <c r="DN2" s="310"/>
      <c r="DO2" s="310"/>
      <c r="DP2" s="310"/>
      <c r="DQ2" s="310"/>
      <c r="DR2" s="310"/>
      <c r="DS2" s="310"/>
      <c r="DT2" s="310"/>
      <c r="DU2" s="310"/>
      <c r="DV2" s="310"/>
      <c r="DW2" s="310"/>
      <c r="DX2" s="310"/>
      <c r="DY2" s="310"/>
      <c r="DZ2" s="310"/>
      <c r="EA2" s="310"/>
      <c r="EB2" s="310"/>
      <c r="EC2" s="310"/>
      <c r="ED2" s="310"/>
      <c r="EE2" s="310"/>
      <c r="EF2" s="310"/>
      <c r="EG2" s="310"/>
      <c r="EH2" s="310"/>
      <c r="EI2" s="310"/>
      <c r="EJ2" s="310"/>
      <c r="EK2" s="310"/>
      <c r="EL2" s="310"/>
      <c r="EM2" s="310"/>
      <c r="EN2" s="310"/>
      <c r="EO2" s="310"/>
      <c r="EP2" s="310"/>
      <c r="EQ2" s="310"/>
      <c r="ER2" s="310"/>
    </row>
    <row r="3" spans="1:172" ht="2.25" customHeight="1" x14ac:dyDescent="0.2"/>
    <row r="4" spans="1:172" x14ac:dyDescent="0.2">
      <c r="A4" s="311" t="s">
        <v>0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  <c r="BS4" s="312"/>
      <c r="BT4" s="312"/>
      <c r="BU4" s="312"/>
      <c r="BV4" s="312"/>
      <c r="BW4" s="313"/>
      <c r="BX4" s="320" t="s">
        <v>1</v>
      </c>
      <c r="BY4" s="321"/>
      <c r="BZ4" s="321"/>
      <c r="CA4" s="321"/>
      <c r="CB4" s="321"/>
      <c r="CC4" s="321"/>
      <c r="CD4" s="321"/>
      <c r="CE4" s="322"/>
      <c r="CF4" s="320" t="s">
        <v>177</v>
      </c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1"/>
      <c r="CR4" s="322"/>
      <c r="CS4" s="320" t="s">
        <v>124</v>
      </c>
      <c r="CT4" s="321"/>
      <c r="CU4" s="321"/>
      <c r="CV4" s="321"/>
      <c r="CW4" s="321"/>
      <c r="CX4" s="321"/>
      <c r="CY4" s="321"/>
      <c r="CZ4" s="321"/>
      <c r="DA4" s="321"/>
      <c r="DB4" s="321"/>
      <c r="DC4" s="321"/>
      <c r="DD4" s="321"/>
      <c r="DE4" s="322"/>
      <c r="DF4" s="329" t="s">
        <v>7</v>
      </c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</row>
    <row r="5" spans="1:172" ht="11.25" customHeight="1" x14ac:dyDescent="0.2">
      <c r="A5" s="314"/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6"/>
      <c r="BX5" s="323"/>
      <c r="BY5" s="324"/>
      <c r="BZ5" s="324"/>
      <c r="CA5" s="324"/>
      <c r="CB5" s="324"/>
      <c r="CC5" s="324"/>
      <c r="CD5" s="324"/>
      <c r="CE5" s="325"/>
      <c r="CF5" s="323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5"/>
      <c r="CS5" s="323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5"/>
      <c r="DF5" s="305" t="s">
        <v>2</v>
      </c>
      <c r="DG5" s="306"/>
      <c r="DH5" s="306"/>
      <c r="DI5" s="306"/>
      <c r="DJ5" s="306"/>
      <c r="DK5" s="306"/>
      <c r="DL5" s="301" t="s">
        <v>227</v>
      </c>
      <c r="DM5" s="302"/>
      <c r="DN5" s="302"/>
      <c r="DO5" s="303" t="s">
        <v>3</v>
      </c>
      <c r="DP5" s="303"/>
      <c r="DQ5" s="303"/>
      <c r="DR5" s="304"/>
      <c r="DS5" s="305" t="s">
        <v>2</v>
      </c>
      <c r="DT5" s="306"/>
      <c r="DU5" s="306"/>
      <c r="DV5" s="306"/>
      <c r="DW5" s="306"/>
      <c r="DX5" s="306"/>
      <c r="DY5" s="301" t="s">
        <v>255</v>
      </c>
      <c r="DZ5" s="302"/>
      <c r="EA5" s="302"/>
      <c r="EB5" s="303" t="s">
        <v>3</v>
      </c>
      <c r="EC5" s="303"/>
      <c r="ED5" s="303"/>
      <c r="EE5" s="304"/>
      <c r="EF5" s="305" t="s">
        <v>2</v>
      </c>
      <c r="EG5" s="306"/>
      <c r="EH5" s="306"/>
      <c r="EI5" s="306"/>
      <c r="EJ5" s="306"/>
      <c r="EK5" s="306"/>
      <c r="EL5" s="301" t="s">
        <v>258</v>
      </c>
      <c r="EM5" s="302"/>
      <c r="EN5" s="302"/>
      <c r="EO5" s="303" t="s">
        <v>3</v>
      </c>
      <c r="EP5" s="303"/>
      <c r="EQ5" s="303"/>
      <c r="ER5" s="304"/>
    </row>
    <row r="6" spans="1:172" ht="39" customHeight="1" x14ac:dyDescent="0.2">
      <c r="A6" s="317"/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8"/>
      <c r="BN6" s="318"/>
      <c r="BO6" s="318"/>
      <c r="BP6" s="318"/>
      <c r="BQ6" s="318"/>
      <c r="BR6" s="318"/>
      <c r="BS6" s="318"/>
      <c r="BT6" s="318"/>
      <c r="BU6" s="318"/>
      <c r="BV6" s="318"/>
      <c r="BW6" s="319"/>
      <c r="BX6" s="326"/>
      <c r="BY6" s="327"/>
      <c r="BZ6" s="327"/>
      <c r="CA6" s="327"/>
      <c r="CB6" s="327"/>
      <c r="CC6" s="327"/>
      <c r="CD6" s="327"/>
      <c r="CE6" s="328"/>
      <c r="CF6" s="326"/>
      <c r="CG6" s="327"/>
      <c r="CH6" s="327"/>
      <c r="CI6" s="327"/>
      <c r="CJ6" s="327"/>
      <c r="CK6" s="327"/>
      <c r="CL6" s="327"/>
      <c r="CM6" s="327"/>
      <c r="CN6" s="327"/>
      <c r="CO6" s="327"/>
      <c r="CP6" s="327"/>
      <c r="CQ6" s="327"/>
      <c r="CR6" s="328"/>
      <c r="CS6" s="326"/>
      <c r="CT6" s="327"/>
      <c r="CU6" s="327"/>
      <c r="CV6" s="327"/>
      <c r="CW6" s="327"/>
      <c r="CX6" s="327"/>
      <c r="CY6" s="327"/>
      <c r="CZ6" s="327"/>
      <c r="DA6" s="327"/>
      <c r="DB6" s="327"/>
      <c r="DC6" s="327"/>
      <c r="DD6" s="327"/>
      <c r="DE6" s="328"/>
      <c r="DF6" s="307" t="s">
        <v>4</v>
      </c>
      <c r="DG6" s="308"/>
      <c r="DH6" s="308"/>
      <c r="DI6" s="308"/>
      <c r="DJ6" s="308"/>
      <c r="DK6" s="308"/>
      <c r="DL6" s="308"/>
      <c r="DM6" s="308"/>
      <c r="DN6" s="308"/>
      <c r="DO6" s="308"/>
      <c r="DP6" s="308"/>
      <c r="DQ6" s="308"/>
      <c r="DR6" s="309"/>
      <c r="DS6" s="307" t="s">
        <v>5</v>
      </c>
      <c r="DT6" s="308"/>
      <c r="DU6" s="308"/>
      <c r="DV6" s="308"/>
      <c r="DW6" s="308"/>
      <c r="DX6" s="308"/>
      <c r="DY6" s="308"/>
      <c r="DZ6" s="308"/>
      <c r="EA6" s="308"/>
      <c r="EB6" s="308"/>
      <c r="EC6" s="308"/>
      <c r="ED6" s="308"/>
      <c r="EE6" s="309"/>
      <c r="EF6" s="307" t="s">
        <v>6</v>
      </c>
      <c r="EG6" s="308"/>
      <c r="EH6" s="308"/>
      <c r="EI6" s="308"/>
      <c r="EJ6" s="308"/>
      <c r="EK6" s="308"/>
      <c r="EL6" s="308"/>
      <c r="EM6" s="308"/>
      <c r="EN6" s="308"/>
      <c r="EO6" s="308"/>
      <c r="EP6" s="308"/>
      <c r="EQ6" s="308"/>
      <c r="ER6" s="309"/>
    </row>
    <row r="7" spans="1:172" ht="12" thickBot="1" x14ac:dyDescent="0.25">
      <c r="A7" s="295" t="s">
        <v>8</v>
      </c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96"/>
      <c r="BJ7" s="296"/>
      <c r="BK7" s="296"/>
      <c r="BL7" s="296"/>
      <c r="BM7" s="296"/>
      <c r="BN7" s="296"/>
      <c r="BO7" s="296"/>
      <c r="BP7" s="296"/>
      <c r="BQ7" s="296"/>
      <c r="BR7" s="296"/>
      <c r="BS7" s="296"/>
      <c r="BT7" s="296"/>
      <c r="BU7" s="296"/>
      <c r="BV7" s="296"/>
      <c r="BW7" s="297"/>
      <c r="BX7" s="292" t="s">
        <v>9</v>
      </c>
      <c r="BY7" s="293"/>
      <c r="BZ7" s="293"/>
      <c r="CA7" s="293"/>
      <c r="CB7" s="293"/>
      <c r="CC7" s="293"/>
      <c r="CD7" s="293"/>
      <c r="CE7" s="294"/>
      <c r="CF7" s="292" t="s">
        <v>10</v>
      </c>
      <c r="CG7" s="293"/>
      <c r="CH7" s="293"/>
      <c r="CI7" s="293"/>
      <c r="CJ7" s="293"/>
      <c r="CK7" s="293"/>
      <c r="CL7" s="293"/>
      <c r="CM7" s="293"/>
      <c r="CN7" s="293"/>
      <c r="CO7" s="293"/>
      <c r="CP7" s="293"/>
      <c r="CQ7" s="293"/>
      <c r="CR7" s="294"/>
      <c r="CS7" s="292" t="s">
        <v>11</v>
      </c>
      <c r="CT7" s="293"/>
      <c r="CU7" s="293"/>
      <c r="CV7" s="293"/>
      <c r="CW7" s="293"/>
      <c r="CX7" s="293"/>
      <c r="CY7" s="293"/>
      <c r="CZ7" s="293"/>
      <c r="DA7" s="293"/>
      <c r="DB7" s="293"/>
      <c r="DC7" s="293"/>
      <c r="DD7" s="293"/>
      <c r="DE7" s="294"/>
      <c r="DF7" s="292" t="s">
        <v>12</v>
      </c>
      <c r="DG7" s="293"/>
      <c r="DH7" s="293"/>
      <c r="DI7" s="293"/>
      <c r="DJ7" s="293"/>
      <c r="DK7" s="293"/>
      <c r="DL7" s="293"/>
      <c r="DM7" s="293"/>
      <c r="DN7" s="293"/>
      <c r="DO7" s="293"/>
      <c r="DP7" s="293"/>
      <c r="DQ7" s="293"/>
      <c r="DR7" s="294"/>
      <c r="DS7" s="292" t="s">
        <v>13</v>
      </c>
      <c r="DT7" s="293"/>
      <c r="DU7" s="293"/>
      <c r="DV7" s="293"/>
      <c r="DW7" s="293"/>
      <c r="DX7" s="293"/>
      <c r="DY7" s="293"/>
      <c r="DZ7" s="293"/>
      <c r="EA7" s="293"/>
      <c r="EB7" s="293"/>
      <c r="EC7" s="293"/>
      <c r="ED7" s="293"/>
      <c r="EE7" s="294"/>
      <c r="EF7" s="292" t="s">
        <v>14</v>
      </c>
      <c r="EG7" s="293"/>
      <c r="EH7" s="293"/>
      <c r="EI7" s="293"/>
      <c r="EJ7" s="293"/>
      <c r="EK7" s="293"/>
      <c r="EL7" s="293"/>
      <c r="EM7" s="293"/>
      <c r="EN7" s="293"/>
      <c r="EO7" s="293"/>
      <c r="EP7" s="293"/>
      <c r="EQ7" s="293"/>
      <c r="ER7" s="294"/>
    </row>
    <row r="8" spans="1:172" ht="12.75" customHeight="1" x14ac:dyDescent="0.2">
      <c r="A8" s="287" t="s">
        <v>178</v>
      </c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178" t="s">
        <v>18</v>
      </c>
      <c r="BY8" s="179"/>
      <c r="BZ8" s="179"/>
      <c r="CA8" s="179"/>
      <c r="CB8" s="179"/>
      <c r="CC8" s="179"/>
      <c r="CD8" s="179"/>
      <c r="CE8" s="180"/>
      <c r="CF8" s="181" t="s">
        <v>19</v>
      </c>
      <c r="CG8" s="179"/>
      <c r="CH8" s="179"/>
      <c r="CI8" s="179"/>
      <c r="CJ8" s="179"/>
      <c r="CK8" s="179"/>
      <c r="CL8" s="179"/>
      <c r="CM8" s="179"/>
      <c r="CN8" s="179"/>
      <c r="CO8" s="179"/>
      <c r="CP8" s="179"/>
      <c r="CQ8" s="179"/>
      <c r="CR8" s="180"/>
      <c r="CS8" s="181" t="s">
        <v>19</v>
      </c>
      <c r="CT8" s="179"/>
      <c r="CU8" s="179"/>
      <c r="CV8" s="179"/>
      <c r="CW8" s="179"/>
      <c r="CX8" s="179"/>
      <c r="CY8" s="179"/>
      <c r="CZ8" s="179"/>
      <c r="DA8" s="179"/>
      <c r="DB8" s="179"/>
      <c r="DC8" s="179"/>
      <c r="DD8" s="179"/>
      <c r="DE8" s="180"/>
      <c r="DF8" s="298">
        <v>612410.43999999994</v>
      </c>
      <c r="DG8" s="299"/>
      <c r="DH8" s="299"/>
      <c r="DI8" s="299"/>
      <c r="DJ8" s="299"/>
      <c r="DK8" s="299"/>
      <c r="DL8" s="299"/>
      <c r="DM8" s="299"/>
      <c r="DN8" s="299"/>
      <c r="DO8" s="299"/>
      <c r="DP8" s="299"/>
      <c r="DQ8" s="299"/>
      <c r="DR8" s="300"/>
      <c r="DS8" s="159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1"/>
      <c r="EF8" s="159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1"/>
    </row>
    <row r="9" spans="1:172" ht="12.75" customHeight="1" x14ac:dyDescent="0.2">
      <c r="A9" s="287" t="s">
        <v>179</v>
      </c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134" t="s">
        <v>20</v>
      </c>
      <c r="BY9" s="135"/>
      <c r="BZ9" s="135"/>
      <c r="CA9" s="135"/>
      <c r="CB9" s="135"/>
      <c r="CC9" s="135"/>
      <c r="CD9" s="135"/>
      <c r="CE9" s="136"/>
      <c r="CF9" s="137" t="s">
        <v>19</v>
      </c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6"/>
      <c r="CS9" s="137" t="s">
        <v>19</v>
      </c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6"/>
      <c r="DF9" s="289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1"/>
      <c r="DS9" s="118"/>
      <c r="DT9" s="119"/>
      <c r="DU9" s="119"/>
      <c r="DV9" s="119"/>
      <c r="DW9" s="119"/>
      <c r="DX9" s="119"/>
      <c r="DY9" s="119"/>
      <c r="DZ9" s="119"/>
      <c r="EA9" s="119"/>
      <c r="EB9" s="119"/>
      <c r="EC9" s="119"/>
      <c r="ED9" s="119"/>
      <c r="EE9" s="120"/>
      <c r="EF9" s="118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19"/>
      <c r="ER9" s="120"/>
    </row>
    <row r="10" spans="1:172" ht="12" x14ac:dyDescent="0.2">
      <c r="A10" s="219" t="s">
        <v>21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  <c r="BN10" s="220"/>
      <c r="BO10" s="220"/>
      <c r="BP10" s="220"/>
      <c r="BQ10" s="220"/>
      <c r="BR10" s="220"/>
      <c r="BS10" s="220"/>
      <c r="BT10" s="220"/>
      <c r="BU10" s="220"/>
      <c r="BV10" s="220"/>
      <c r="BW10" s="220"/>
      <c r="BX10" s="222" t="s">
        <v>22</v>
      </c>
      <c r="BY10" s="216"/>
      <c r="BZ10" s="216"/>
      <c r="CA10" s="216"/>
      <c r="CB10" s="216"/>
      <c r="CC10" s="216"/>
      <c r="CD10" s="216"/>
      <c r="CE10" s="217"/>
      <c r="CF10" s="215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7"/>
      <c r="CS10" s="218">
        <v>100</v>
      </c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4"/>
      <c r="DF10" s="281">
        <f>DF11+DF13+DF18+DF19+DF28+DF37+DF23+DF24+DF32</f>
        <v>47366866</v>
      </c>
      <c r="DG10" s="282"/>
      <c r="DH10" s="282"/>
      <c r="DI10" s="282"/>
      <c r="DJ10" s="282"/>
      <c r="DK10" s="282"/>
      <c r="DL10" s="282"/>
      <c r="DM10" s="282"/>
      <c r="DN10" s="282"/>
      <c r="DO10" s="282"/>
      <c r="DP10" s="282"/>
      <c r="DQ10" s="282"/>
      <c r="DR10" s="283"/>
      <c r="DS10" s="284">
        <f>DS11+DS13+DS18+DS19+DS28+DS37+DS23+DS24+DS32</f>
        <v>41082064</v>
      </c>
      <c r="DT10" s="285"/>
      <c r="DU10" s="285"/>
      <c r="DV10" s="285"/>
      <c r="DW10" s="285"/>
      <c r="DX10" s="285"/>
      <c r="DY10" s="285"/>
      <c r="DZ10" s="285"/>
      <c r="EA10" s="285"/>
      <c r="EB10" s="285"/>
      <c r="EC10" s="285"/>
      <c r="ED10" s="285"/>
      <c r="EE10" s="286"/>
      <c r="EF10" s="284">
        <f>EF11+EF13+EF18+EF19+EF28+EF37+EF23+EF24+EF32</f>
        <v>45566182</v>
      </c>
      <c r="EG10" s="285"/>
      <c r="EH10" s="285"/>
      <c r="EI10" s="285"/>
      <c r="EJ10" s="285"/>
      <c r="EK10" s="285"/>
      <c r="EL10" s="285"/>
      <c r="EM10" s="285"/>
      <c r="EN10" s="285"/>
      <c r="EO10" s="285"/>
      <c r="EP10" s="285"/>
      <c r="EQ10" s="285"/>
      <c r="ER10" s="286"/>
      <c r="ET10" s="51">
        <f>DF10+DF8-DF39</f>
        <v>0</v>
      </c>
    </row>
    <row r="11" spans="1:172" ht="22.5" customHeight="1" x14ac:dyDescent="0.2">
      <c r="A11" s="156" t="s">
        <v>23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34" t="s">
        <v>24</v>
      </c>
      <c r="BY11" s="135"/>
      <c r="BZ11" s="135"/>
      <c r="CA11" s="135"/>
      <c r="CB11" s="135"/>
      <c r="CC11" s="135"/>
      <c r="CD11" s="135"/>
      <c r="CE11" s="136"/>
      <c r="CF11" s="137" t="s">
        <v>25</v>
      </c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6"/>
      <c r="CS11" s="204">
        <v>121</v>
      </c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6"/>
      <c r="DF11" s="118">
        <f>DF12</f>
        <v>20398</v>
      </c>
      <c r="DG11" s="272"/>
      <c r="DH11" s="272"/>
      <c r="DI11" s="272"/>
      <c r="DJ11" s="272"/>
      <c r="DK11" s="272"/>
      <c r="DL11" s="272"/>
      <c r="DM11" s="272"/>
      <c r="DN11" s="272"/>
      <c r="DO11" s="272"/>
      <c r="DP11" s="272"/>
      <c r="DQ11" s="272"/>
      <c r="DR11" s="273"/>
      <c r="DS11" s="118">
        <f>DS12</f>
        <v>20398</v>
      </c>
      <c r="DT11" s="272"/>
      <c r="DU11" s="272"/>
      <c r="DV11" s="272"/>
      <c r="DW11" s="272"/>
      <c r="DX11" s="272"/>
      <c r="DY11" s="272"/>
      <c r="DZ11" s="272"/>
      <c r="EA11" s="272"/>
      <c r="EB11" s="272"/>
      <c r="EC11" s="272"/>
      <c r="ED11" s="272"/>
      <c r="EE11" s="273"/>
      <c r="EF11" s="118">
        <f>EF12</f>
        <v>20398</v>
      </c>
      <c r="EG11" s="272"/>
      <c r="EH11" s="272"/>
      <c r="EI11" s="272"/>
      <c r="EJ11" s="272"/>
      <c r="EK11" s="272"/>
      <c r="EL11" s="272"/>
      <c r="EM11" s="272"/>
      <c r="EN11" s="272"/>
      <c r="EO11" s="272"/>
      <c r="EP11" s="272"/>
      <c r="EQ11" s="272"/>
      <c r="ER11" s="273"/>
    </row>
    <row r="12" spans="1:172" ht="11.25" customHeight="1" thickBot="1" x14ac:dyDescent="0.25">
      <c r="A12" s="274" t="s">
        <v>26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275"/>
      <c r="AM12" s="275"/>
      <c r="AN12" s="275"/>
      <c r="AO12" s="275"/>
      <c r="AP12" s="275"/>
      <c r="AQ12" s="275"/>
      <c r="AR12" s="275"/>
      <c r="AS12" s="275"/>
      <c r="AT12" s="275"/>
      <c r="AU12" s="275"/>
      <c r="AV12" s="275"/>
      <c r="AW12" s="275"/>
      <c r="AX12" s="275"/>
      <c r="AY12" s="275"/>
      <c r="AZ12" s="275"/>
      <c r="BA12" s="275"/>
      <c r="BB12" s="275"/>
      <c r="BC12" s="275"/>
      <c r="BD12" s="275"/>
      <c r="BE12" s="275"/>
      <c r="BF12" s="275"/>
      <c r="BG12" s="275"/>
      <c r="BH12" s="275"/>
      <c r="BI12" s="275"/>
      <c r="BJ12" s="275"/>
      <c r="BK12" s="275"/>
      <c r="BL12" s="275"/>
      <c r="BM12" s="275"/>
      <c r="BN12" s="275"/>
      <c r="BO12" s="275"/>
      <c r="BP12" s="275"/>
      <c r="BQ12" s="275"/>
      <c r="BR12" s="275"/>
      <c r="BS12" s="275"/>
      <c r="BT12" s="275"/>
      <c r="BU12" s="275"/>
      <c r="BV12" s="275"/>
      <c r="BW12" s="275"/>
      <c r="BX12" s="134" t="s">
        <v>27</v>
      </c>
      <c r="BY12" s="135"/>
      <c r="BZ12" s="135"/>
      <c r="CA12" s="135"/>
      <c r="CB12" s="135"/>
      <c r="CC12" s="135"/>
      <c r="CD12" s="135"/>
      <c r="CE12" s="136"/>
      <c r="CF12" s="244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3"/>
      <c r="CS12" s="276"/>
      <c r="CT12" s="277"/>
      <c r="CU12" s="277"/>
      <c r="CV12" s="277"/>
      <c r="CW12" s="277"/>
      <c r="CX12" s="277"/>
      <c r="CY12" s="277"/>
      <c r="CZ12" s="277"/>
      <c r="DA12" s="277"/>
      <c r="DB12" s="277"/>
      <c r="DC12" s="277"/>
      <c r="DD12" s="277"/>
      <c r="DE12" s="278"/>
      <c r="DF12" s="131">
        <v>20398</v>
      </c>
      <c r="DG12" s="279"/>
      <c r="DH12" s="279"/>
      <c r="DI12" s="279"/>
      <c r="DJ12" s="279"/>
      <c r="DK12" s="279"/>
      <c r="DL12" s="279"/>
      <c r="DM12" s="279"/>
      <c r="DN12" s="279"/>
      <c r="DO12" s="279"/>
      <c r="DP12" s="279"/>
      <c r="DQ12" s="279"/>
      <c r="DR12" s="280"/>
      <c r="DS12" s="131">
        <v>20398</v>
      </c>
      <c r="DT12" s="279"/>
      <c r="DU12" s="279"/>
      <c r="DV12" s="279"/>
      <c r="DW12" s="279"/>
      <c r="DX12" s="279"/>
      <c r="DY12" s="279"/>
      <c r="DZ12" s="279"/>
      <c r="EA12" s="279"/>
      <c r="EB12" s="279"/>
      <c r="EC12" s="279"/>
      <c r="ED12" s="279"/>
      <c r="EE12" s="280"/>
      <c r="EF12" s="131">
        <v>20398</v>
      </c>
      <c r="EG12" s="279"/>
      <c r="EH12" s="279"/>
      <c r="EI12" s="279"/>
      <c r="EJ12" s="279"/>
      <c r="EK12" s="279"/>
      <c r="EL12" s="279"/>
      <c r="EM12" s="279"/>
      <c r="EN12" s="279"/>
      <c r="EO12" s="279"/>
      <c r="EP12" s="279"/>
      <c r="EQ12" s="279"/>
      <c r="ER12" s="280"/>
      <c r="ES12" s="149">
        <v>70000</v>
      </c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</row>
    <row r="13" spans="1:172" ht="18.75" customHeight="1" x14ac:dyDescent="0.2">
      <c r="A13" s="268" t="s">
        <v>28</v>
      </c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  <c r="BN13" s="269"/>
      <c r="BO13" s="269"/>
      <c r="BP13" s="269"/>
      <c r="BQ13" s="269"/>
      <c r="BR13" s="269"/>
      <c r="BS13" s="269"/>
      <c r="BT13" s="269"/>
      <c r="BU13" s="269"/>
      <c r="BV13" s="269"/>
      <c r="BW13" s="269"/>
      <c r="BX13" s="179" t="s">
        <v>29</v>
      </c>
      <c r="BY13" s="179"/>
      <c r="BZ13" s="179"/>
      <c r="CA13" s="179"/>
      <c r="CB13" s="179"/>
      <c r="CC13" s="179"/>
      <c r="CD13" s="179"/>
      <c r="CE13" s="180"/>
      <c r="CF13" s="181" t="s">
        <v>30</v>
      </c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80"/>
      <c r="CS13" s="182">
        <v>131</v>
      </c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4"/>
      <c r="DF13" s="159">
        <f>DF14+DF15+DF17+DF16</f>
        <v>47148376</v>
      </c>
      <c r="DG13" s="270"/>
      <c r="DH13" s="270"/>
      <c r="DI13" s="270"/>
      <c r="DJ13" s="270"/>
      <c r="DK13" s="270"/>
      <c r="DL13" s="270"/>
      <c r="DM13" s="270"/>
      <c r="DN13" s="270"/>
      <c r="DO13" s="270"/>
      <c r="DP13" s="270"/>
      <c r="DQ13" s="270"/>
      <c r="DR13" s="271"/>
      <c r="DS13" s="159">
        <f>DS14+DS15+DS17+DS16</f>
        <v>41061666</v>
      </c>
      <c r="DT13" s="270"/>
      <c r="DU13" s="270"/>
      <c r="DV13" s="270"/>
      <c r="DW13" s="270"/>
      <c r="DX13" s="270"/>
      <c r="DY13" s="270"/>
      <c r="DZ13" s="270"/>
      <c r="EA13" s="270"/>
      <c r="EB13" s="270"/>
      <c r="EC13" s="270"/>
      <c r="ED13" s="270"/>
      <c r="EE13" s="271"/>
      <c r="EF13" s="159">
        <f>EF14+EF15+EF17+EF16</f>
        <v>45545784</v>
      </c>
      <c r="EG13" s="270"/>
      <c r="EH13" s="270"/>
      <c r="EI13" s="270"/>
      <c r="EJ13" s="270"/>
      <c r="EK13" s="270"/>
      <c r="EL13" s="270"/>
      <c r="EM13" s="270"/>
      <c r="EN13" s="270"/>
      <c r="EO13" s="270"/>
      <c r="EP13" s="270"/>
      <c r="EQ13" s="270"/>
      <c r="ER13" s="271"/>
    </row>
    <row r="14" spans="1:172" ht="27" customHeight="1" x14ac:dyDescent="0.25">
      <c r="A14" s="175" t="s">
        <v>141</v>
      </c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34" t="s">
        <v>31</v>
      </c>
      <c r="BY14" s="135"/>
      <c r="BZ14" s="135"/>
      <c r="CA14" s="135"/>
      <c r="CB14" s="135"/>
      <c r="CC14" s="135"/>
      <c r="CD14" s="135"/>
      <c r="CE14" s="136"/>
      <c r="CF14" s="137" t="s">
        <v>30</v>
      </c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6"/>
      <c r="CS14" s="204">
        <v>131</v>
      </c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6"/>
      <c r="DF14" s="118">
        <f>38681380+717543</f>
        <v>39398923</v>
      </c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20"/>
      <c r="DS14" s="118">
        <v>33312213</v>
      </c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  <c r="EE14" s="120"/>
      <c r="EF14" s="118">
        <v>37796331</v>
      </c>
      <c r="EG14" s="119"/>
      <c r="EH14" s="119"/>
      <c r="EI14" s="119"/>
      <c r="EJ14" s="119"/>
      <c r="EK14" s="119"/>
      <c r="EL14" s="119"/>
      <c r="EM14" s="119"/>
      <c r="EN14" s="119"/>
      <c r="EO14" s="119"/>
      <c r="EP14" s="119"/>
      <c r="EQ14" s="119"/>
      <c r="ER14" s="120"/>
      <c r="ES14" s="261"/>
      <c r="ET14" s="261"/>
      <c r="EU14" s="261"/>
      <c r="EV14" s="261"/>
      <c r="EW14" s="261"/>
      <c r="EX14" s="261"/>
      <c r="EY14" s="261"/>
      <c r="EZ14" s="261"/>
      <c r="FA14" s="261"/>
      <c r="FB14" s="261"/>
      <c r="FC14" s="261"/>
      <c r="FD14" s="261"/>
      <c r="FE14" s="261"/>
      <c r="FF14" s="261"/>
      <c r="FG14" s="261"/>
      <c r="FH14" s="261"/>
      <c r="FI14" s="261"/>
      <c r="FJ14" s="261"/>
      <c r="FK14" s="261"/>
      <c r="FL14" s="261"/>
      <c r="FM14" s="261"/>
    </row>
    <row r="15" spans="1:172" ht="33" customHeight="1" x14ac:dyDescent="0.25">
      <c r="A15" s="175" t="s">
        <v>131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7"/>
      <c r="BX15" s="134"/>
      <c r="BY15" s="135"/>
      <c r="BZ15" s="135"/>
      <c r="CA15" s="135"/>
      <c r="CB15" s="135"/>
      <c r="CC15" s="135"/>
      <c r="CD15" s="135"/>
      <c r="CE15" s="136"/>
      <c r="CF15" s="137" t="s">
        <v>30</v>
      </c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6"/>
      <c r="CS15" s="204">
        <v>131</v>
      </c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6"/>
      <c r="DF15" s="118">
        <v>7743623</v>
      </c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20"/>
      <c r="DS15" s="118">
        <v>7743623</v>
      </c>
      <c r="DT15" s="119"/>
      <c r="DU15" s="119"/>
      <c r="DV15" s="119"/>
      <c r="DW15" s="119"/>
      <c r="DX15" s="119"/>
      <c r="DY15" s="119"/>
      <c r="DZ15" s="119"/>
      <c r="EA15" s="119"/>
      <c r="EB15" s="119"/>
      <c r="EC15" s="119"/>
      <c r="ED15" s="119"/>
      <c r="EE15" s="120"/>
      <c r="EF15" s="118">
        <v>7743623</v>
      </c>
      <c r="EG15" s="119"/>
      <c r="EH15" s="119"/>
      <c r="EI15" s="119"/>
      <c r="EJ15" s="119"/>
      <c r="EK15" s="119"/>
      <c r="EL15" s="119"/>
      <c r="EM15" s="119"/>
      <c r="EN15" s="119"/>
      <c r="EO15" s="119"/>
      <c r="EP15" s="119"/>
      <c r="EQ15" s="119"/>
      <c r="ER15" s="120"/>
      <c r="ET15" s="51">
        <f>DF15+DF8+DF32+DF12+DF17+DF22</f>
        <v>8382261.4399999995</v>
      </c>
      <c r="EU15" s="267"/>
      <c r="EV15" s="267"/>
      <c r="EW15" s="267"/>
      <c r="EX15" s="267"/>
      <c r="EY15" s="267"/>
      <c r="EZ15" s="267"/>
      <c r="FA15" s="267"/>
      <c r="FB15" s="267"/>
      <c r="FC15" s="267"/>
      <c r="FD15" s="267"/>
      <c r="FE15" s="267"/>
      <c r="FF15" s="267"/>
      <c r="FG15" s="267"/>
      <c r="FH15" s="267"/>
      <c r="FI15" s="267"/>
      <c r="FJ15" s="267"/>
      <c r="FK15" s="267"/>
      <c r="FL15" s="267"/>
      <c r="FM15" s="267"/>
      <c r="FN15" s="267"/>
      <c r="FO15" s="267"/>
    </row>
    <row r="16" spans="1:172" ht="33" customHeight="1" x14ac:dyDescent="0.25">
      <c r="A16" s="175" t="s">
        <v>180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  <c r="BT16" s="176"/>
      <c r="BU16" s="176"/>
      <c r="BV16" s="176"/>
      <c r="BW16" s="177"/>
      <c r="BX16" s="134"/>
      <c r="BY16" s="135"/>
      <c r="BZ16" s="135"/>
      <c r="CA16" s="135"/>
      <c r="CB16" s="135"/>
      <c r="CC16" s="135"/>
      <c r="CD16" s="135"/>
      <c r="CE16" s="136"/>
      <c r="CF16" s="137" t="s">
        <v>30</v>
      </c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6"/>
      <c r="CS16" s="204">
        <v>131</v>
      </c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40"/>
      <c r="DF16" s="118"/>
      <c r="DG16" s="119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20"/>
      <c r="DS16" s="118"/>
      <c r="DT16" s="119"/>
      <c r="DU16" s="119"/>
      <c r="DV16" s="119"/>
      <c r="DW16" s="119"/>
      <c r="DX16" s="119"/>
      <c r="DY16" s="119"/>
      <c r="DZ16" s="119"/>
      <c r="EA16" s="119"/>
      <c r="EB16" s="119"/>
      <c r="EC16" s="119"/>
      <c r="ED16" s="119"/>
      <c r="EE16" s="120"/>
      <c r="EF16" s="118"/>
      <c r="EG16" s="119"/>
      <c r="EH16" s="119"/>
      <c r="EI16" s="119"/>
      <c r="EJ16" s="119"/>
      <c r="EK16" s="119"/>
      <c r="EL16" s="119"/>
      <c r="EM16" s="119"/>
      <c r="EN16" s="119"/>
      <c r="EO16" s="119"/>
      <c r="EP16" s="119"/>
      <c r="EQ16" s="119"/>
      <c r="ER16" s="120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</row>
    <row r="17" spans="1:172" ht="15.75" customHeight="1" x14ac:dyDescent="0.25">
      <c r="A17" s="175" t="s">
        <v>133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  <c r="BT17" s="176"/>
      <c r="BU17" s="176"/>
      <c r="BV17" s="176"/>
      <c r="BW17" s="177"/>
      <c r="BX17" s="134"/>
      <c r="BY17" s="135"/>
      <c r="BZ17" s="135"/>
      <c r="CA17" s="135"/>
      <c r="CB17" s="135"/>
      <c r="CC17" s="135"/>
      <c r="CD17" s="135"/>
      <c r="CE17" s="136"/>
      <c r="CF17" s="137" t="s">
        <v>30</v>
      </c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6"/>
      <c r="CS17" s="204">
        <v>135</v>
      </c>
      <c r="CT17" s="262"/>
      <c r="CU17" s="262"/>
      <c r="CV17" s="262"/>
      <c r="CW17" s="262"/>
      <c r="CX17" s="262"/>
      <c r="CY17" s="262"/>
      <c r="CZ17" s="262"/>
      <c r="DA17" s="262"/>
      <c r="DB17" s="262"/>
      <c r="DC17" s="262"/>
      <c r="DD17" s="262"/>
      <c r="DE17" s="40"/>
      <c r="DF17" s="207">
        <v>5830</v>
      </c>
      <c r="DG17" s="208"/>
      <c r="DH17" s="208"/>
      <c r="DI17" s="208"/>
      <c r="DJ17" s="208"/>
      <c r="DK17" s="208"/>
      <c r="DL17" s="208"/>
      <c r="DM17" s="208"/>
      <c r="DN17" s="208"/>
      <c r="DO17" s="208"/>
      <c r="DP17" s="208"/>
      <c r="DQ17" s="208"/>
      <c r="DR17" s="209"/>
      <c r="DS17" s="207">
        <v>5830</v>
      </c>
      <c r="DT17" s="208"/>
      <c r="DU17" s="208"/>
      <c r="DV17" s="208"/>
      <c r="DW17" s="208"/>
      <c r="DX17" s="208"/>
      <c r="DY17" s="208"/>
      <c r="DZ17" s="208"/>
      <c r="EA17" s="208"/>
      <c r="EB17" s="208"/>
      <c r="EC17" s="208"/>
      <c r="ED17" s="208"/>
      <c r="EE17" s="209"/>
      <c r="EF17" s="207">
        <v>5830</v>
      </c>
      <c r="EG17" s="208"/>
      <c r="EH17" s="208"/>
      <c r="EI17" s="208"/>
      <c r="EJ17" s="208"/>
      <c r="EK17" s="208"/>
      <c r="EL17" s="208"/>
      <c r="EM17" s="208"/>
      <c r="EN17" s="208"/>
      <c r="EO17" s="208"/>
      <c r="EP17" s="208"/>
      <c r="EQ17" s="208"/>
      <c r="ER17" s="209"/>
      <c r="ET17" s="5">
        <v>80000</v>
      </c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</row>
    <row r="18" spans="1:172" ht="11.1" customHeight="1" x14ac:dyDescent="0.2">
      <c r="A18" s="228" t="s">
        <v>32</v>
      </c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29"/>
      <c r="BN18" s="229"/>
      <c r="BO18" s="229"/>
      <c r="BP18" s="229"/>
      <c r="BQ18" s="229"/>
      <c r="BR18" s="229"/>
      <c r="BS18" s="229"/>
      <c r="BT18" s="229"/>
      <c r="BU18" s="229"/>
      <c r="BV18" s="229"/>
      <c r="BW18" s="230"/>
      <c r="BX18" s="134" t="s">
        <v>33</v>
      </c>
      <c r="BY18" s="135"/>
      <c r="BZ18" s="135"/>
      <c r="CA18" s="135"/>
      <c r="CB18" s="135"/>
      <c r="CC18" s="135"/>
      <c r="CD18" s="135"/>
      <c r="CE18" s="136"/>
      <c r="CF18" s="137" t="s">
        <v>34</v>
      </c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6"/>
      <c r="CS18" s="138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40"/>
      <c r="DF18" s="118"/>
      <c r="DG18" s="119"/>
      <c r="DH18" s="119"/>
      <c r="DI18" s="119"/>
      <c r="DJ18" s="119"/>
      <c r="DK18" s="119"/>
      <c r="DL18" s="119"/>
      <c r="DM18" s="119"/>
      <c r="DN18" s="119"/>
      <c r="DO18" s="119"/>
      <c r="DP18" s="119"/>
      <c r="DQ18" s="119"/>
      <c r="DR18" s="120"/>
      <c r="DS18" s="118"/>
      <c r="DT18" s="119"/>
      <c r="DU18" s="119"/>
      <c r="DV18" s="119"/>
      <c r="DW18" s="119"/>
      <c r="DX18" s="119"/>
      <c r="DY18" s="119"/>
      <c r="DZ18" s="119"/>
      <c r="EA18" s="119"/>
      <c r="EB18" s="119"/>
      <c r="EC18" s="119"/>
      <c r="ED18" s="119"/>
      <c r="EE18" s="120"/>
      <c r="EF18" s="118"/>
      <c r="EG18" s="119"/>
      <c r="EH18" s="119"/>
      <c r="EI18" s="119"/>
      <c r="EJ18" s="119"/>
      <c r="EK18" s="119"/>
      <c r="EL18" s="119"/>
      <c r="EM18" s="119"/>
      <c r="EN18" s="119"/>
      <c r="EO18" s="119"/>
      <c r="EP18" s="119"/>
      <c r="EQ18" s="119"/>
      <c r="ER18" s="120"/>
    </row>
    <row r="19" spans="1:172" ht="11.1" customHeight="1" x14ac:dyDescent="0.2">
      <c r="A19" s="228" t="s">
        <v>35</v>
      </c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29"/>
      <c r="BL19" s="229"/>
      <c r="BM19" s="229"/>
      <c r="BN19" s="229"/>
      <c r="BO19" s="229"/>
      <c r="BP19" s="229"/>
      <c r="BQ19" s="229"/>
      <c r="BR19" s="229"/>
      <c r="BS19" s="229"/>
      <c r="BT19" s="229"/>
      <c r="BU19" s="229"/>
      <c r="BV19" s="229"/>
      <c r="BW19" s="230"/>
      <c r="BX19" s="134" t="s">
        <v>36</v>
      </c>
      <c r="BY19" s="135"/>
      <c r="BZ19" s="135"/>
      <c r="CA19" s="135"/>
      <c r="CB19" s="135"/>
      <c r="CC19" s="135"/>
      <c r="CD19" s="135"/>
      <c r="CE19" s="136"/>
      <c r="CF19" s="137" t="s">
        <v>37</v>
      </c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6"/>
      <c r="CS19" s="138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40"/>
      <c r="DF19" s="106">
        <f>DF20+DF21+DF22+DF23</f>
        <v>198092</v>
      </c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6">
        <f>DS20+DS21+DS22+DS23</f>
        <v>0</v>
      </c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6">
        <f>EF20+EF21+EF22+EF23</f>
        <v>0</v>
      </c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</row>
    <row r="20" spans="1:172" ht="11.1" customHeight="1" x14ac:dyDescent="0.25">
      <c r="A20" s="259" t="s">
        <v>219</v>
      </c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259"/>
      <c r="BN20" s="259"/>
      <c r="BO20" s="259"/>
      <c r="BP20" s="259"/>
      <c r="BQ20" s="259"/>
      <c r="BR20" s="259"/>
      <c r="BS20" s="259"/>
      <c r="BT20" s="259"/>
      <c r="BU20" s="259"/>
      <c r="BV20" s="259"/>
      <c r="BW20" s="260"/>
      <c r="BX20" s="137" t="s">
        <v>142</v>
      </c>
      <c r="BY20" s="135"/>
      <c r="BZ20" s="135"/>
      <c r="CA20" s="135"/>
      <c r="CB20" s="135"/>
      <c r="CC20" s="135"/>
      <c r="CD20" s="135"/>
      <c r="CE20" s="136"/>
      <c r="CF20" s="137" t="s">
        <v>37</v>
      </c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6"/>
      <c r="CS20" s="204">
        <v>152</v>
      </c>
      <c r="CT20" s="262"/>
      <c r="CU20" s="262"/>
      <c r="CV20" s="262"/>
      <c r="CW20" s="262"/>
      <c r="CX20" s="262"/>
      <c r="CY20" s="262"/>
      <c r="CZ20" s="262"/>
      <c r="DA20" s="262"/>
      <c r="DB20" s="262"/>
      <c r="DC20" s="262"/>
      <c r="DD20" s="262"/>
      <c r="DE20" s="25"/>
      <c r="DF20" s="207">
        <f>224422-26330</f>
        <v>198092</v>
      </c>
      <c r="DG20" s="208"/>
      <c r="DH20" s="208"/>
      <c r="DI20" s="208"/>
      <c r="DJ20" s="208"/>
      <c r="DK20" s="208"/>
      <c r="DL20" s="208"/>
      <c r="DM20" s="208"/>
      <c r="DN20" s="208"/>
      <c r="DO20" s="208"/>
      <c r="DP20" s="208"/>
      <c r="DQ20" s="208"/>
      <c r="DR20" s="209"/>
      <c r="DS20" s="207"/>
      <c r="DT20" s="208"/>
      <c r="DU20" s="208"/>
      <c r="DV20" s="208"/>
      <c r="DW20" s="208"/>
      <c r="DX20" s="208"/>
      <c r="DY20" s="208"/>
      <c r="DZ20" s="208"/>
      <c r="EA20" s="208"/>
      <c r="EB20" s="208"/>
      <c r="EC20" s="208"/>
      <c r="ED20" s="208"/>
      <c r="EE20" s="209"/>
      <c r="EF20" s="207"/>
      <c r="EG20" s="208"/>
      <c r="EH20" s="208"/>
      <c r="EI20" s="208"/>
      <c r="EJ20" s="208"/>
      <c r="EK20" s="208"/>
      <c r="EL20" s="208"/>
      <c r="EM20" s="208"/>
      <c r="EN20" s="208"/>
      <c r="EO20" s="208"/>
      <c r="EP20" s="208"/>
      <c r="EQ20" s="208"/>
      <c r="ER20" s="209"/>
      <c r="ET20" s="261"/>
      <c r="EU20" s="261"/>
      <c r="EV20" s="261"/>
      <c r="EW20" s="261"/>
      <c r="EX20" s="261"/>
      <c r="EY20" s="261"/>
      <c r="EZ20" s="261"/>
      <c r="FA20" s="261"/>
      <c r="FB20" s="261"/>
      <c r="FC20" s="261"/>
      <c r="FD20" s="261"/>
      <c r="FE20" s="261"/>
      <c r="FF20" s="261"/>
      <c r="FG20" s="261"/>
      <c r="FH20" s="261"/>
      <c r="FI20" s="261"/>
      <c r="FJ20" s="261"/>
      <c r="FK20" s="261"/>
      <c r="FL20" s="261"/>
      <c r="FM20" s="261"/>
      <c r="FN20" s="261"/>
      <c r="FO20" s="261"/>
      <c r="FP20" s="261"/>
    </row>
    <row r="21" spans="1:172" ht="11.1" customHeight="1" x14ac:dyDescent="0.2">
      <c r="A21" s="162" t="s">
        <v>43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4"/>
      <c r="BX21" s="134" t="s">
        <v>143</v>
      </c>
      <c r="BY21" s="135"/>
      <c r="BZ21" s="135"/>
      <c r="CA21" s="135"/>
      <c r="CB21" s="135"/>
      <c r="CC21" s="135"/>
      <c r="CD21" s="135"/>
      <c r="CE21" s="136"/>
      <c r="CF21" s="137" t="s">
        <v>37</v>
      </c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6"/>
      <c r="CS21" s="138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40"/>
      <c r="DF21" s="118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20"/>
      <c r="DS21" s="118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20"/>
      <c r="EF21" s="118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19"/>
      <c r="ER21" s="120"/>
    </row>
    <row r="22" spans="1:172" ht="14.25" customHeight="1" x14ac:dyDescent="0.2">
      <c r="A22" s="162" t="s">
        <v>181</v>
      </c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4"/>
      <c r="BX22" s="134"/>
      <c r="BY22" s="135"/>
      <c r="BZ22" s="135"/>
      <c r="CA22" s="135"/>
      <c r="CB22" s="135"/>
      <c r="CC22" s="135"/>
      <c r="CD22" s="135"/>
      <c r="CE22" s="136"/>
      <c r="CF22" s="137" t="s">
        <v>37</v>
      </c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6"/>
      <c r="CS22" s="198">
        <v>155</v>
      </c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200"/>
      <c r="DF22" s="20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8"/>
      <c r="DS22" s="118"/>
      <c r="DT22" s="119"/>
      <c r="DU22" s="119"/>
      <c r="DV22" s="119"/>
      <c r="DW22" s="119"/>
      <c r="DX22" s="119"/>
      <c r="DY22" s="119"/>
      <c r="DZ22" s="119"/>
      <c r="EA22" s="119"/>
      <c r="EB22" s="119"/>
      <c r="EC22" s="119"/>
      <c r="ED22" s="119"/>
      <c r="EE22" s="120"/>
      <c r="EF22" s="118"/>
      <c r="EG22" s="119"/>
      <c r="EH22" s="119"/>
      <c r="EI22" s="119"/>
      <c r="EJ22" s="119"/>
      <c r="EK22" s="119"/>
      <c r="EL22" s="119"/>
      <c r="EM22" s="119"/>
      <c r="EN22" s="119"/>
      <c r="EO22" s="119"/>
      <c r="EP22" s="119"/>
      <c r="EQ22" s="119"/>
      <c r="ER22" s="120"/>
      <c r="ET22" s="17"/>
      <c r="EU22" s="17"/>
    </row>
    <row r="23" spans="1:172" ht="11.1" customHeight="1" x14ac:dyDescent="0.2">
      <c r="A23" s="162" t="s">
        <v>182</v>
      </c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4"/>
      <c r="BX23" s="134"/>
      <c r="BY23" s="135"/>
      <c r="BZ23" s="135"/>
      <c r="CA23" s="135"/>
      <c r="CB23" s="135"/>
      <c r="CC23" s="135"/>
      <c r="CD23" s="135"/>
      <c r="CE23" s="136"/>
      <c r="CF23" s="137" t="s">
        <v>37</v>
      </c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6"/>
      <c r="CS23" s="198">
        <v>155</v>
      </c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200"/>
      <c r="DF23" s="118"/>
      <c r="DG23" s="119"/>
      <c r="DH23" s="119"/>
      <c r="DI23" s="119"/>
      <c r="DJ23" s="119"/>
      <c r="DK23" s="119"/>
      <c r="DL23" s="119"/>
      <c r="DM23" s="119"/>
      <c r="DN23" s="119"/>
      <c r="DO23" s="119"/>
      <c r="DP23" s="119"/>
      <c r="DQ23" s="119"/>
      <c r="DR23" s="120"/>
      <c r="DS23" s="118"/>
      <c r="DT23" s="119"/>
      <c r="DU23" s="119"/>
      <c r="DV23" s="119"/>
      <c r="DW23" s="119"/>
      <c r="DX23" s="119"/>
      <c r="DY23" s="119"/>
      <c r="DZ23" s="119"/>
      <c r="EA23" s="119"/>
      <c r="EB23" s="119"/>
      <c r="EC23" s="119"/>
      <c r="ED23" s="119"/>
      <c r="EE23" s="120"/>
      <c r="EF23" s="118"/>
      <c r="EG23" s="119"/>
      <c r="EH23" s="119"/>
      <c r="EI23" s="119"/>
      <c r="EJ23" s="119"/>
      <c r="EK23" s="119"/>
      <c r="EL23" s="119"/>
      <c r="EM23" s="119"/>
      <c r="EN23" s="119"/>
      <c r="EO23" s="119"/>
      <c r="EP23" s="119"/>
      <c r="EQ23" s="119"/>
      <c r="ER23" s="120"/>
    </row>
    <row r="24" spans="1:172" ht="11.1" customHeight="1" x14ac:dyDescent="0.2">
      <c r="A24" s="115" t="s">
        <v>217</v>
      </c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  <c r="BJ24" s="252"/>
      <c r="BK24" s="252"/>
      <c r="BL24" s="252"/>
      <c r="BM24" s="252"/>
      <c r="BN24" s="252"/>
      <c r="BO24" s="252"/>
      <c r="BP24" s="252"/>
      <c r="BQ24" s="252"/>
      <c r="BR24" s="252"/>
      <c r="BS24" s="252"/>
      <c r="BT24" s="252"/>
      <c r="BU24" s="252"/>
      <c r="BV24" s="252"/>
      <c r="BW24" s="253"/>
      <c r="BX24" s="241"/>
      <c r="BY24" s="242"/>
      <c r="BZ24" s="242"/>
      <c r="CA24" s="242"/>
      <c r="CB24" s="242"/>
      <c r="CC24" s="242"/>
      <c r="CD24" s="242"/>
      <c r="CE24" s="243"/>
      <c r="CF24" s="244" t="s">
        <v>183</v>
      </c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3"/>
      <c r="CS24" s="254">
        <v>162</v>
      </c>
      <c r="CT24" s="255"/>
      <c r="CU24" s="255"/>
      <c r="CV24" s="255"/>
      <c r="CW24" s="255"/>
      <c r="CX24" s="255"/>
      <c r="CY24" s="255"/>
      <c r="CZ24" s="255"/>
      <c r="DA24" s="255"/>
      <c r="DB24" s="255"/>
      <c r="DC24" s="255"/>
      <c r="DD24" s="255"/>
      <c r="DE24" s="256"/>
      <c r="DF24" s="118"/>
      <c r="DG24" s="119"/>
      <c r="DH24" s="119"/>
      <c r="DI24" s="119"/>
      <c r="DJ24" s="119"/>
      <c r="DK24" s="119"/>
      <c r="DL24" s="119"/>
      <c r="DM24" s="119"/>
      <c r="DN24" s="119"/>
      <c r="DO24" s="119"/>
      <c r="DP24" s="119"/>
      <c r="DQ24" s="119"/>
      <c r="DR24" s="120"/>
      <c r="DS24" s="118"/>
      <c r="DT24" s="119"/>
      <c r="DU24" s="119"/>
      <c r="DV24" s="119"/>
      <c r="DW24" s="119"/>
      <c r="DX24" s="119"/>
      <c r="DY24" s="119"/>
      <c r="DZ24" s="119"/>
      <c r="EA24" s="119"/>
      <c r="EB24" s="119"/>
      <c r="EC24" s="119"/>
      <c r="ED24" s="119"/>
      <c r="EE24" s="120"/>
      <c r="EF24" s="118"/>
      <c r="EG24" s="119"/>
      <c r="EH24" s="119"/>
      <c r="EI24" s="119"/>
      <c r="EJ24" s="119"/>
      <c r="EK24" s="119"/>
      <c r="EL24" s="119"/>
      <c r="EM24" s="119"/>
      <c r="EN24" s="119"/>
      <c r="EO24" s="119"/>
      <c r="EP24" s="119"/>
      <c r="EQ24" s="119"/>
      <c r="ER24" s="120"/>
    </row>
    <row r="25" spans="1:172" ht="11.1" customHeight="1" x14ac:dyDescent="0.2">
      <c r="A25" s="115" t="s">
        <v>218</v>
      </c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52"/>
      <c r="BS25" s="252"/>
      <c r="BT25" s="252"/>
      <c r="BU25" s="252"/>
      <c r="BV25" s="252"/>
      <c r="BW25" s="253"/>
      <c r="BX25" s="24"/>
      <c r="BY25" s="22"/>
      <c r="BZ25" s="22"/>
      <c r="CA25" s="22"/>
      <c r="CB25" s="22"/>
      <c r="CC25" s="22"/>
      <c r="CD25" s="22"/>
      <c r="CE25" s="23"/>
      <c r="CF25" s="263" t="s">
        <v>183</v>
      </c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5"/>
      <c r="CS25" s="198">
        <v>165</v>
      </c>
      <c r="CT25" s="266"/>
      <c r="CU25" s="266"/>
      <c r="CV25" s="266"/>
      <c r="CW25" s="266"/>
      <c r="CX25" s="266"/>
      <c r="CY25" s="266"/>
      <c r="CZ25" s="266"/>
      <c r="DA25" s="266"/>
      <c r="DB25" s="266"/>
      <c r="DC25" s="266"/>
      <c r="DD25" s="266"/>
      <c r="DE25" s="43"/>
      <c r="DF25" s="31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3"/>
      <c r="DS25" s="31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3"/>
      <c r="EF25" s="52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4"/>
    </row>
    <row r="26" spans="1:172" ht="11.1" customHeight="1" x14ac:dyDescent="0.2">
      <c r="A26" s="108"/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4"/>
      <c r="BY26" s="22"/>
      <c r="BZ26" s="22"/>
      <c r="CA26" s="22"/>
      <c r="CB26" s="22"/>
      <c r="CC26" s="22"/>
      <c r="CD26" s="22"/>
      <c r="CE26" s="23"/>
      <c r="CF26" s="21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3"/>
      <c r="CS26" s="41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3"/>
      <c r="DF26" s="31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3"/>
      <c r="DS26" s="31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3"/>
      <c r="EF26" s="52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4"/>
    </row>
    <row r="27" spans="1:172" ht="11.1" customHeight="1" x14ac:dyDescent="0.2">
      <c r="A27" s="228" t="s">
        <v>38</v>
      </c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30"/>
      <c r="BX27" s="134" t="s">
        <v>39</v>
      </c>
      <c r="BY27" s="135"/>
      <c r="BZ27" s="135"/>
      <c r="CA27" s="135"/>
      <c r="CB27" s="135"/>
      <c r="CC27" s="135"/>
      <c r="CD27" s="135"/>
      <c r="CE27" s="136"/>
      <c r="CF27" s="137" t="s">
        <v>40</v>
      </c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6"/>
      <c r="CS27" s="138"/>
      <c r="CT27" s="139"/>
      <c r="CU27" s="139"/>
      <c r="CV27" s="139"/>
      <c r="CW27" s="139"/>
      <c r="CX27" s="139"/>
      <c r="CY27" s="139"/>
      <c r="CZ27" s="139"/>
      <c r="DA27" s="139"/>
      <c r="DB27" s="139"/>
      <c r="DC27" s="139"/>
      <c r="DD27" s="139"/>
      <c r="DE27" s="140"/>
      <c r="DF27" s="118">
        <f>DF28+DF30</f>
        <v>0</v>
      </c>
      <c r="DG27" s="119"/>
      <c r="DH27" s="119"/>
      <c r="DI27" s="119"/>
      <c r="DJ27" s="119"/>
      <c r="DK27" s="119"/>
      <c r="DL27" s="119"/>
      <c r="DM27" s="119"/>
      <c r="DN27" s="119"/>
      <c r="DO27" s="119"/>
      <c r="DP27" s="119"/>
      <c r="DQ27" s="119"/>
      <c r="DR27" s="120"/>
      <c r="DS27" s="118">
        <f>DS28+DS30</f>
        <v>0</v>
      </c>
      <c r="DT27" s="119"/>
      <c r="DU27" s="119"/>
      <c r="DV27" s="119"/>
      <c r="DW27" s="119"/>
      <c r="DX27" s="119"/>
      <c r="DY27" s="119"/>
      <c r="DZ27" s="119"/>
      <c r="EA27" s="119"/>
      <c r="EB27" s="119"/>
      <c r="EC27" s="119"/>
      <c r="ED27" s="119"/>
      <c r="EE27" s="120"/>
      <c r="EF27" s="118">
        <f>EF28+EF30</f>
        <v>0</v>
      </c>
      <c r="EG27" s="119"/>
      <c r="EH27" s="119"/>
      <c r="EI27" s="119"/>
      <c r="EJ27" s="119"/>
      <c r="EK27" s="119"/>
      <c r="EL27" s="119"/>
      <c r="EM27" s="119"/>
      <c r="EN27" s="119"/>
      <c r="EO27" s="119"/>
      <c r="EP27" s="119"/>
      <c r="EQ27" s="119"/>
      <c r="ER27" s="120"/>
    </row>
    <row r="28" spans="1:172" ht="13.5" customHeight="1" x14ac:dyDescent="0.2">
      <c r="A28" s="238" t="s">
        <v>26</v>
      </c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40"/>
      <c r="BX28" s="241" t="s">
        <v>42</v>
      </c>
      <c r="BY28" s="242"/>
      <c r="BZ28" s="242"/>
      <c r="CA28" s="242"/>
      <c r="CB28" s="242"/>
      <c r="CC28" s="242"/>
      <c r="CD28" s="242"/>
      <c r="CE28" s="243"/>
      <c r="CF28" s="244" t="s">
        <v>40</v>
      </c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3"/>
      <c r="CS28" s="245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7"/>
      <c r="DF28" s="231"/>
      <c r="DG28" s="232"/>
      <c r="DH28" s="232"/>
      <c r="DI28" s="232"/>
      <c r="DJ28" s="232"/>
      <c r="DK28" s="232"/>
      <c r="DL28" s="232"/>
      <c r="DM28" s="232"/>
      <c r="DN28" s="232"/>
      <c r="DO28" s="232"/>
      <c r="DP28" s="232"/>
      <c r="DQ28" s="232"/>
      <c r="DR28" s="233"/>
      <c r="DS28" s="231"/>
      <c r="DT28" s="232"/>
      <c r="DU28" s="232"/>
      <c r="DV28" s="232"/>
      <c r="DW28" s="232"/>
      <c r="DX28" s="232"/>
      <c r="DY28" s="232"/>
      <c r="DZ28" s="232"/>
      <c r="EA28" s="232"/>
      <c r="EB28" s="232"/>
      <c r="EC28" s="232"/>
      <c r="ED28" s="232"/>
      <c r="EE28" s="233"/>
      <c r="EF28" s="231"/>
      <c r="EG28" s="232"/>
      <c r="EH28" s="232"/>
      <c r="EI28" s="232"/>
      <c r="EJ28" s="232"/>
      <c r="EK28" s="232"/>
      <c r="EL28" s="232"/>
      <c r="EM28" s="232"/>
      <c r="EN28" s="232"/>
      <c r="EO28" s="232"/>
      <c r="EP28" s="232"/>
      <c r="EQ28" s="232"/>
      <c r="ER28" s="233"/>
      <c r="ES28" s="237"/>
      <c r="ET28" s="237"/>
      <c r="EU28" s="237"/>
      <c r="EV28" s="237"/>
      <c r="EW28" s="237"/>
      <c r="EX28" s="237"/>
      <c r="EY28" s="237"/>
      <c r="EZ28" s="237"/>
      <c r="FA28" s="237"/>
      <c r="FB28" s="237"/>
      <c r="FC28" s="237"/>
      <c r="FD28" s="237"/>
      <c r="FE28" s="237"/>
      <c r="FF28" s="237"/>
      <c r="FG28" s="237"/>
      <c r="FH28" s="237"/>
      <c r="FI28" s="237"/>
      <c r="FJ28" s="237"/>
      <c r="FK28" s="237"/>
      <c r="FL28" s="237"/>
      <c r="FM28" s="237"/>
      <c r="FN28" s="237"/>
      <c r="FO28" s="237"/>
    </row>
    <row r="29" spans="1:172" ht="11.1" customHeight="1" x14ac:dyDescent="0.2">
      <c r="A29" s="251" t="s">
        <v>41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4"/>
      <c r="BX29" s="165"/>
      <c r="BY29" s="166"/>
      <c r="BZ29" s="166"/>
      <c r="CA29" s="166"/>
      <c r="CB29" s="166"/>
      <c r="CC29" s="166"/>
      <c r="CD29" s="166"/>
      <c r="CE29" s="167"/>
      <c r="CF29" s="168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7"/>
      <c r="CS29" s="248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50"/>
      <c r="DF29" s="234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6"/>
      <c r="DS29" s="234"/>
      <c r="DT29" s="235"/>
      <c r="DU29" s="235"/>
      <c r="DV29" s="235"/>
      <c r="DW29" s="235"/>
      <c r="DX29" s="235"/>
      <c r="DY29" s="235"/>
      <c r="DZ29" s="235"/>
      <c r="EA29" s="235"/>
      <c r="EB29" s="235"/>
      <c r="EC29" s="235"/>
      <c r="ED29" s="235"/>
      <c r="EE29" s="236"/>
      <c r="EF29" s="234"/>
      <c r="EG29" s="235"/>
      <c r="EH29" s="235"/>
      <c r="EI29" s="235"/>
      <c r="EJ29" s="235"/>
      <c r="EK29" s="235"/>
      <c r="EL29" s="235"/>
      <c r="EM29" s="235"/>
      <c r="EN29" s="235"/>
      <c r="EO29" s="235"/>
      <c r="EP29" s="235"/>
      <c r="EQ29" s="235"/>
      <c r="ER29" s="236"/>
      <c r="ES29" s="237"/>
      <c r="ET29" s="237"/>
      <c r="EU29" s="237"/>
      <c r="EV29" s="237"/>
      <c r="EW29" s="237"/>
      <c r="EX29" s="237"/>
      <c r="EY29" s="237"/>
      <c r="EZ29" s="237"/>
      <c r="FA29" s="237"/>
      <c r="FB29" s="237"/>
      <c r="FC29" s="237"/>
      <c r="FD29" s="237"/>
      <c r="FE29" s="237"/>
      <c r="FF29" s="237"/>
      <c r="FG29" s="237"/>
      <c r="FH29" s="237"/>
      <c r="FI29" s="237"/>
      <c r="FJ29" s="237"/>
      <c r="FK29" s="237"/>
      <c r="FL29" s="237"/>
      <c r="FM29" s="237"/>
      <c r="FN29" s="237"/>
      <c r="FO29" s="237"/>
    </row>
    <row r="30" spans="1:172" ht="16.5" customHeight="1" x14ac:dyDescent="0.2">
      <c r="A30" s="162" t="s">
        <v>43</v>
      </c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4"/>
      <c r="BX30" s="134" t="s">
        <v>44</v>
      </c>
      <c r="BY30" s="135"/>
      <c r="BZ30" s="135"/>
      <c r="CA30" s="135"/>
      <c r="CB30" s="135"/>
      <c r="CC30" s="135"/>
      <c r="CD30" s="135"/>
      <c r="CE30" s="136"/>
      <c r="CF30" s="137" t="s">
        <v>40</v>
      </c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6"/>
      <c r="CS30" s="138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40"/>
      <c r="DF30" s="118"/>
      <c r="DG30" s="119"/>
      <c r="DH30" s="119"/>
      <c r="DI30" s="119"/>
      <c r="DJ30" s="119"/>
      <c r="DK30" s="119"/>
      <c r="DL30" s="119"/>
      <c r="DM30" s="119"/>
      <c r="DN30" s="119"/>
      <c r="DO30" s="119"/>
      <c r="DP30" s="119"/>
      <c r="DQ30" s="119"/>
      <c r="DR30" s="120"/>
      <c r="DS30" s="118"/>
      <c r="DT30" s="119"/>
      <c r="DU30" s="119"/>
      <c r="DV30" s="119"/>
      <c r="DW30" s="119"/>
      <c r="DX30" s="119"/>
      <c r="DY30" s="119"/>
      <c r="DZ30" s="119"/>
      <c r="EA30" s="119"/>
      <c r="EB30" s="119"/>
      <c r="EC30" s="119"/>
      <c r="ED30" s="119"/>
      <c r="EE30" s="120"/>
      <c r="EF30" s="118"/>
      <c r="EG30" s="119"/>
      <c r="EH30" s="119"/>
      <c r="EI30" s="119"/>
      <c r="EJ30" s="119"/>
      <c r="EK30" s="119"/>
      <c r="EL30" s="119"/>
      <c r="EM30" s="119"/>
      <c r="EN30" s="119"/>
      <c r="EO30" s="119"/>
      <c r="EP30" s="119"/>
      <c r="EQ30" s="119"/>
      <c r="ER30" s="120"/>
    </row>
    <row r="31" spans="1:172" ht="11.1" customHeight="1" x14ac:dyDescent="0.2">
      <c r="A31" s="175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  <c r="BR31" s="226"/>
      <c r="BS31" s="226"/>
      <c r="BT31" s="226"/>
      <c r="BU31" s="226"/>
      <c r="BV31" s="226"/>
      <c r="BW31" s="227"/>
      <c r="BX31" s="134"/>
      <c r="BY31" s="135"/>
      <c r="BZ31" s="135"/>
      <c r="CA31" s="135"/>
      <c r="CB31" s="135"/>
      <c r="CC31" s="135"/>
      <c r="CD31" s="135"/>
      <c r="CE31" s="136"/>
      <c r="CF31" s="137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6"/>
      <c r="CS31" s="138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40"/>
      <c r="DF31" s="118"/>
      <c r="DG31" s="119"/>
      <c r="DH31" s="119"/>
      <c r="DI31" s="119"/>
      <c r="DJ31" s="119"/>
      <c r="DK31" s="119"/>
      <c r="DL31" s="119"/>
      <c r="DM31" s="119"/>
      <c r="DN31" s="119"/>
      <c r="DO31" s="119"/>
      <c r="DP31" s="119"/>
      <c r="DQ31" s="119"/>
      <c r="DR31" s="120"/>
      <c r="DS31" s="118"/>
      <c r="DT31" s="119"/>
      <c r="DU31" s="119"/>
      <c r="DV31" s="119"/>
      <c r="DW31" s="119"/>
      <c r="DX31" s="119"/>
      <c r="DY31" s="119"/>
      <c r="DZ31" s="119"/>
      <c r="EA31" s="119"/>
      <c r="EB31" s="119"/>
      <c r="EC31" s="119"/>
      <c r="ED31" s="119"/>
      <c r="EE31" s="120"/>
      <c r="EF31" s="118"/>
      <c r="EG31" s="119"/>
      <c r="EH31" s="119"/>
      <c r="EI31" s="119"/>
      <c r="EJ31" s="119"/>
      <c r="EK31" s="119"/>
      <c r="EL31" s="119"/>
      <c r="EM31" s="119"/>
      <c r="EN31" s="119"/>
      <c r="EO31" s="119"/>
      <c r="EP31" s="119"/>
      <c r="EQ31" s="119"/>
      <c r="ER31" s="120"/>
    </row>
    <row r="32" spans="1:172" s="13" customFormat="1" ht="11.1" customHeight="1" x14ac:dyDescent="0.2">
      <c r="A32" s="115" t="s">
        <v>250</v>
      </c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7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10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06">
        <f>DF33</f>
        <v>0</v>
      </c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6">
        <f>DS33</f>
        <v>0</v>
      </c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6">
        <f>EF33</f>
        <v>0</v>
      </c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</row>
    <row r="33" spans="1:148" s="13" customFormat="1" ht="26.25" customHeight="1" x14ac:dyDescent="0.2">
      <c r="A33" s="108" t="s">
        <v>251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9"/>
      <c r="BY33" s="109"/>
      <c r="BZ33" s="109"/>
      <c r="CA33" s="109"/>
      <c r="CB33" s="109"/>
      <c r="CC33" s="109"/>
      <c r="CD33" s="109"/>
      <c r="CE33" s="109"/>
      <c r="CF33" s="109" t="s">
        <v>84</v>
      </c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10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06">
        <f>DF34+DF35</f>
        <v>0</v>
      </c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6">
        <f>DS34+DS35</f>
        <v>0</v>
      </c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6">
        <f>EF34+EF35</f>
        <v>0</v>
      </c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</row>
    <row r="34" spans="1:148" s="13" customFormat="1" ht="28.5" customHeight="1" x14ac:dyDescent="0.2">
      <c r="A34" s="112" t="s">
        <v>252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4"/>
      <c r="BX34" s="109"/>
      <c r="BY34" s="109"/>
      <c r="BZ34" s="109"/>
      <c r="CA34" s="109"/>
      <c r="CB34" s="109"/>
      <c r="CC34" s="109"/>
      <c r="CD34" s="109"/>
      <c r="CE34" s="109"/>
      <c r="CF34" s="109" t="s">
        <v>253</v>
      </c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10">
        <v>442</v>
      </c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06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6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6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</row>
    <row r="35" spans="1:148" s="13" customFormat="1" ht="21" customHeight="1" x14ac:dyDescent="0.2">
      <c r="A35" s="108" t="s">
        <v>254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9"/>
      <c r="BY35" s="109"/>
      <c r="BZ35" s="109"/>
      <c r="CA35" s="109"/>
      <c r="CB35" s="109"/>
      <c r="CC35" s="109"/>
      <c r="CD35" s="109"/>
      <c r="CE35" s="109"/>
      <c r="CF35" s="109" t="s">
        <v>253</v>
      </c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10">
        <v>446</v>
      </c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06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6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6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</row>
    <row r="36" spans="1:148" ht="12.75" customHeight="1" x14ac:dyDescent="0.2">
      <c r="A36" s="228" t="s">
        <v>132</v>
      </c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/>
      <c r="BP36" s="229"/>
      <c r="BQ36" s="229"/>
      <c r="BR36" s="229"/>
      <c r="BS36" s="229"/>
      <c r="BT36" s="229"/>
      <c r="BU36" s="229"/>
      <c r="BV36" s="229"/>
      <c r="BW36" s="230"/>
      <c r="BX36" s="134" t="s">
        <v>45</v>
      </c>
      <c r="BY36" s="135"/>
      <c r="BZ36" s="135"/>
      <c r="CA36" s="135"/>
      <c r="CB36" s="135"/>
      <c r="CC36" s="135"/>
      <c r="CD36" s="135"/>
      <c r="CE36" s="136"/>
      <c r="CF36" s="137" t="s">
        <v>19</v>
      </c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6"/>
      <c r="CS36" s="138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40"/>
      <c r="DF36" s="118"/>
      <c r="DG36" s="119"/>
      <c r="DH36" s="119"/>
      <c r="DI36" s="119"/>
      <c r="DJ36" s="119"/>
      <c r="DK36" s="119"/>
      <c r="DL36" s="119"/>
      <c r="DM36" s="119"/>
      <c r="DN36" s="119"/>
      <c r="DO36" s="119"/>
      <c r="DP36" s="119"/>
      <c r="DQ36" s="119"/>
      <c r="DR36" s="120"/>
      <c r="DS36" s="118"/>
      <c r="DT36" s="119"/>
      <c r="DU36" s="119"/>
      <c r="DV36" s="119"/>
      <c r="DW36" s="119"/>
      <c r="DX36" s="119"/>
      <c r="DY36" s="119"/>
      <c r="DZ36" s="119"/>
      <c r="EA36" s="119"/>
      <c r="EB36" s="119"/>
      <c r="EC36" s="119"/>
      <c r="ED36" s="119"/>
      <c r="EE36" s="120"/>
      <c r="EF36" s="118"/>
      <c r="EG36" s="119"/>
      <c r="EH36" s="119"/>
      <c r="EI36" s="119"/>
      <c r="EJ36" s="119"/>
      <c r="EK36" s="119"/>
      <c r="EL36" s="119"/>
      <c r="EM36" s="119"/>
      <c r="EN36" s="119"/>
      <c r="EO36" s="119"/>
      <c r="EP36" s="119"/>
      <c r="EQ36" s="119"/>
      <c r="ER36" s="120"/>
    </row>
    <row r="37" spans="1:148" ht="33.75" customHeight="1" x14ac:dyDescent="0.2">
      <c r="A37" s="175" t="s">
        <v>46</v>
      </c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7"/>
      <c r="BX37" s="134" t="s">
        <v>47</v>
      </c>
      <c r="BY37" s="135"/>
      <c r="BZ37" s="135"/>
      <c r="CA37" s="135"/>
      <c r="CB37" s="135"/>
      <c r="CC37" s="135"/>
      <c r="CD37" s="135"/>
      <c r="CE37" s="136"/>
      <c r="CF37" s="137" t="s">
        <v>48</v>
      </c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6"/>
      <c r="CS37" s="138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40"/>
      <c r="DF37" s="118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20"/>
      <c r="DS37" s="118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  <c r="EE37" s="120"/>
      <c r="EF37" s="118"/>
      <c r="EG37" s="119"/>
      <c r="EH37" s="119"/>
      <c r="EI37" s="119"/>
      <c r="EJ37" s="119"/>
      <c r="EK37" s="119"/>
      <c r="EL37" s="119"/>
      <c r="EM37" s="119"/>
      <c r="EN37" s="119"/>
      <c r="EO37" s="119"/>
      <c r="EP37" s="119"/>
      <c r="EQ37" s="119"/>
      <c r="ER37" s="120"/>
    </row>
    <row r="38" spans="1:148" ht="11.1" customHeight="1" x14ac:dyDescent="0.2">
      <c r="A38" s="162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  <c r="BA38" s="163"/>
      <c r="BB38" s="163"/>
      <c r="BC38" s="163"/>
      <c r="BD38" s="163"/>
      <c r="BE38" s="163"/>
      <c r="BF38" s="163"/>
      <c r="BG38" s="163"/>
      <c r="BH38" s="163"/>
      <c r="BI38" s="163"/>
      <c r="BJ38" s="163"/>
      <c r="BK38" s="163"/>
      <c r="BL38" s="163"/>
      <c r="BM38" s="163"/>
      <c r="BN38" s="163"/>
      <c r="BO38" s="163"/>
      <c r="BP38" s="163"/>
      <c r="BQ38" s="163"/>
      <c r="BR38" s="163"/>
      <c r="BS38" s="163"/>
      <c r="BT38" s="163"/>
      <c r="BU38" s="163"/>
      <c r="BV38" s="163"/>
      <c r="BW38" s="164"/>
      <c r="BX38" s="134"/>
      <c r="BY38" s="135"/>
      <c r="BZ38" s="135"/>
      <c r="CA38" s="135"/>
      <c r="CB38" s="135"/>
      <c r="CC38" s="135"/>
      <c r="CD38" s="135"/>
      <c r="CE38" s="136"/>
      <c r="CF38" s="137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6"/>
      <c r="CS38" s="138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40"/>
      <c r="DF38" s="118"/>
      <c r="DG38" s="119"/>
      <c r="DH38" s="119"/>
      <c r="DI38" s="119"/>
      <c r="DJ38" s="119"/>
      <c r="DK38" s="119"/>
      <c r="DL38" s="119"/>
      <c r="DM38" s="119"/>
      <c r="DN38" s="119"/>
      <c r="DO38" s="119"/>
      <c r="DP38" s="119"/>
      <c r="DQ38" s="119"/>
      <c r="DR38" s="120"/>
      <c r="DS38" s="118"/>
      <c r="DT38" s="119"/>
      <c r="DU38" s="119"/>
      <c r="DV38" s="119"/>
      <c r="DW38" s="119"/>
      <c r="DX38" s="119"/>
      <c r="DY38" s="119"/>
      <c r="DZ38" s="119"/>
      <c r="EA38" s="119"/>
      <c r="EB38" s="119"/>
      <c r="EC38" s="119"/>
      <c r="ED38" s="119"/>
      <c r="EE38" s="120"/>
      <c r="EF38" s="118"/>
      <c r="EG38" s="119"/>
      <c r="EH38" s="119"/>
      <c r="EI38" s="119"/>
      <c r="EJ38" s="119"/>
      <c r="EK38" s="119"/>
      <c r="EL38" s="119"/>
      <c r="EM38" s="119"/>
      <c r="EN38" s="119"/>
      <c r="EO38" s="119"/>
      <c r="EP38" s="119"/>
      <c r="EQ38" s="119"/>
      <c r="ER38" s="120"/>
    </row>
    <row r="39" spans="1:148" ht="11.1" customHeight="1" x14ac:dyDescent="0.2">
      <c r="A39" s="219" t="s">
        <v>49</v>
      </c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220"/>
      <c r="BS39" s="220"/>
      <c r="BT39" s="220"/>
      <c r="BU39" s="220"/>
      <c r="BV39" s="220"/>
      <c r="BW39" s="221"/>
      <c r="BX39" s="222" t="s">
        <v>50</v>
      </c>
      <c r="BY39" s="216"/>
      <c r="BZ39" s="216"/>
      <c r="CA39" s="216"/>
      <c r="CB39" s="216"/>
      <c r="CC39" s="216"/>
      <c r="CD39" s="216"/>
      <c r="CE39" s="217"/>
      <c r="CF39" s="215" t="s">
        <v>19</v>
      </c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  <c r="CR39" s="217"/>
      <c r="CS39" s="218">
        <v>200</v>
      </c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4"/>
      <c r="DF39" s="195">
        <f>DF40+DF50+DF56</f>
        <v>47979276.439999998</v>
      </c>
      <c r="DG39" s="196"/>
      <c r="DH39" s="196"/>
      <c r="DI39" s="196"/>
      <c r="DJ39" s="196"/>
      <c r="DK39" s="196"/>
      <c r="DL39" s="196"/>
      <c r="DM39" s="196"/>
      <c r="DN39" s="196"/>
      <c r="DO39" s="196"/>
      <c r="DP39" s="196"/>
      <c r="DQ39" s="196"/>
      <c r="DR39" s="197"/>
      <c r="DS39" s="195">
        <f>DS40+DS50+DS56</f>
        <v>41082064</v>
      </c>
      <c r="DT39" s="196"/>
      <c r="DU39" s="196"/>
      <c r="DV39" s="196"/>
      <c r="DW39" s="196"/>
      <c r="DX39" s="196"/>
      <c r="DY39" s="196"/>
      <c r="DZ39" s="196"/>
      <c r="EA39" s="196"/>
      <c r="EB39" s="196"/>
      <c r="EC39" s="196"/>
      <c r="ED39" s="196"/>
      <c r="EE39" s="197"/>
      <c r="EF39" s="195">
        <f>EF40+EF50+EF56</f>
        <v>45566182</v>
      </c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7"/>
    </row>
    <row r="40" spans="1:148" ht="22.5" customHeight="1" x14ac:dyDescent="0.2">
      <c r="A40" s="121" t="s">
        <v>51</v>
      </c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3"/>
      <c r="BX40" s="134" t="s">
        <v>52</v>
      </c>
      <c r="BY40" s="135"/>
      <c r="BZ40" s="135"/>
      <c r="CA40" s="135"/>
      <c r="CB40" s="135"/>
      <c r="CC40" s="135"/>
      <c r="CD40" s="135"/>
      <c r="CE40" s="136"/>
      <c r="CF40" s="137" t="s">
        <v>19</v>
      </c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6"/>
      <c r="CS40" s="223" t="s">
        <v>125</v>
      </c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5"/>
      <c r="DF40" s="118">
        <f>DF41+DF42+DF44+DF43</f>
        <v>29840144</v>
      </c>
      <c r="DG40" s="119"/>
      <c r="DH40" s="119"/>
      <c r="DI40" s="119"/>
      <c r="DJ40" s="119"/>
      <c r="DK40" s="119"/>
      <c r="DL40" s="119"/>
      <c r="DM40" s="119"/>
      <c r="DN40" s="119"/>
      <c r="DO40" s="119"/>
      <c r="DP40" s="119"/>
      <c r="DQ40" s="119"/>
      <c r="DR40" s="120"/>
      <c r="DS40" s="118">
        <f>DS41+DS42+DS44+DS43</f>
        <v>24470977</v>
      </c>
      <c r="DT40" s="119"/>
      <c r="DU40" s="119"/>
      <c r="DV40" s="119"/>
      <c r="DW40" s="119"/>
      <c r="DX40" s="119"/>
      <c r="DY40" s="119"/>
      <c r="DZ40" s="119"/>
      <c r="EA40" s="119"/>
      <c r="EB40" s="119"/>
      <c r="EC40" s="119"/>
      <c r="ED40" s="119"/>
      <c r="EE40" s="120"/>
      <c r="EF40" s="118">
        <f>EF41+EF42+EF44+EF43</f>
        <v>28955095</v>
      </c>
      <c r="EG40" s="119"/>
      <c r="EH40" s="119"/>
      <c r="EI40" s="119"/>
      <c r="EJ40" s="119"/>
      <c r="EK40" s="119"/>
      <c r="EL40" s="119"/>
      <c r="EM40" s="119"/>
      <c r="EN40" s="119"/>
      <c r="EO40" s="119"/>
      <c r="EP40" s="119"/>
      <c r="EQ40" s="119"/>
      <c r="ER40" s="120"/>
    </row>
    <row r="41" spans="1:148" ht="22.5" customHeight="1" x14ac:dyDescent="0.2">
      <c r="A41" s="175" t="s">
        <v>144</v>
      </c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7"/>
      <c r="BX41" s="134" t="s">
        <v>53</v>
      </c>
      <c r="BY41" s="135"/>
      <c r="BZ41" s="135"/>
      <c r="CA41" s="135"/>
      <c r="CB41" s="135"/>
      <c r="CC41" s="135"/>
      <c r="CD41" s="135"/>
      <c r="CE41" s="136"/>
      <c r="CF41" s="137" t="s">
        <v>54</v>
      </c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6"/>
      <c r="CS41" s="204">
        <v>211.26599999999999</v>
      </c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6"/>
      <c r="DF41" s="210">
        <v>22964299</v>
      </c>
      <c r="DG41" s="213"/>
      <c r="DH41" s="213"/>
      <c r="DI41" s="213"/>
      <c r="DJ41" s="213"/>
      <c r="DK41" s="213"/>
      <c r="DL41" s="213"/>
      <c r="DM41" s="213"/>
      <c r="DN41" s="213"/>
      <c r="DO41" s="213"/>
      <c r="DP41" s="213"/>
      <c r="DQ41" s="213"/>
      <c r="DR41" s="214"/>
      <c r="DS41" s="210">
        <v>18840515</v>
      </c>
      <c r="DT41" s="213"/>
      <c r="DU41" s="213"/>
      <c r="DV41" s="213"/>
      <c r="DW41" s="213"/>
      <c r="DX41" s="213"/>
      <c r="DY41" s="213"/>
      <c r="DZ41" s="213"/>
      <c r="EA41" s="213"/>
      <c r="EB41" s="213"/>
      <c r="EC41" s="213"/>
      <c r="ED41" s="213"/>
      <c r="EE41" s="214"/>
      <c r="EF41" s="210">
        <v>22284538</v>
      </c>
      <c r="EG41" s="213"/>
      <c r="EH41" s="213"/>
      <c r="EI41" s="213"/>
      <c r="EJ41" s="213"/>
      <c r="EK41" s="213"/>
      <c r="EL41" s="213"/>
      <c r="EM41" s="213"/>
      <c r="EN41" s="213"/>
      <c r="EO41" s="213"/>
      <c r="EP41" s="213"/>
      <c r="EQ41" s="213"/>
      <c r="ER41" s="214"/>
    </row>
    <row r="42" spans="1:148" ht="12" customHeight="1" x14ac:dyDescent="0.2">
      <c r="A42" s="162" t="s">
        <v>145</v>
      </c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  <c r="BA42" s="163"/>
      <c r="BB42" s="163"/>
      <c r="BC42" s="163"/>
      <c r="BD42" s="163"/>
      <c r="BE42" s="163"/>
      <c r="BF42" s="163"/>
      <c r="BG42" s="163"/>
      <c r="BH42" s="163"/>
      <c r="BI42" s="163"/>
      <c r="BJ42" s="163"/>
      <c r="BK42" s="163"/>
      <c r="BL42" s="163"/>
      <c r="BM42" s="163"/>
      <c r="BN42" s="163"/>
      <c r="BO42" s="163"/>
      <c r="BP42" s="163"/>
      <c r="BQ42" s="163"/>
      <c r="BR42" s="163"/>
      <c r="BS42" s="163"/>
      <c r="BT42" s="163"/>
      <c r="BU42" s="163"/>
      <c r="BV42" s="163"/>
      <c r="BW42" s="164"/>
      <c r="BX42" s="134" t="s">
        <v>55</v>
      </c>
      <c r="BY42" s="135"/>
      <c r="BZ42" s="135"/>
      <c r="CA42" s="135"/>
      <c r="CB42" s="135"/>
      <c r="CC42" s="135"/>
      <c r="CD42" s="135"/>
      <c r="CE42" s="136"/>
      <c r="CF42" s="137" t="s">
        <v>56</v>
      </c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6"/>
      <c r="CS42" s="204">
        <v>266.214</v>
      </c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6"/>
      <c r="DF42" s="210">
        <f>4320-4320</f>
        <v>0</v>
      </c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2"/>
      <c r="DS42" s="210">
        <v>0</v>
      </c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2"/>
      <c r="EF42" s="210">
        <v>0</v>
      </c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2"/>
    </row>
    <row r="43" spans="1:148" ht="22.5" customHeight="1" x14ac:dyDescent="0.2">
      <c r="A43" s="175" t="s">
        <v>146</v>
      </c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7"/>
      <c r="BX43" s="134" t="s">
        <v>57</v>
      </c>
      <c r="BY43" s="135"/>
      <c r="BZ43" s="135"/>
      <c r="CA43" s="135"/>
      <c r="CB43" s="135"/>
      <c r="CC43" s="135"/>
      <c r="CD43" s="135"/>
      <c r="CE43" s="136"/>
      <c r="CF43" s="137" t="s">
        <v>58</v>
      </c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6"/>
      <c r="CS43" s="204">
        <v>213</v>
      </c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6"/>
      <c r="DF43" s="118"/>
      <c r="DG43" s="119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20"/>
      <c r="DS43" s="118"/>
      <c r="DT43" s="119"/>
      <c r="DU43" s="119"/>
      <c r="DV43" s="119"/>
      <c r="DW43" s="119"/>
      <c r="DX43" s="119"/>
      <c r="DY43" s="119"/>
      <c r="DZ43" s="119"/>
      <c r="EA43" s="119"/>
      <c r="EB43" s="119"/>
      <c r="EC43" s="119"/>
      <c r="ED43" s="119"/>
      <c r="EE43" s="120"/>
      <c r="EF43" s="118"/>
      <c r="EG43" s="119"/>
      <c r="EH43" s="119"/>
      <c r="EI43" s="119"/>
      <c r="EJ43" s="119"/>
      <c r="EK43" s="119"/>
      <c r="EL43" s="119"/>
      <c r="EM43" s="119"/>
      <c r="EN43" s="119"/>
      <c r="EO43" s="119"/>
      <c r="EP43" s="119"/>
      <c r="EQ43" s="119"/>
      <c r="ER43" s="120"/>
    </row>
    <row r="44" spans="1:148" ht="22.5" customHeight="1" x14ac:dyDescent="0.2">
      <c r="A44" s="175" t="s">
        <v>59</v>
      </c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7"/>
      <c r="BX44" s="134" t="s">
        <v>60</v>
      </c>
      <c r="BY44" s="135"/>
      <c r="BZ44" s="135"/>
      <c r="CA44" s="135"/>
      <c r="CB44" s="135"/>
      <c r="CC44" s="135"/>
      <c r="CD44" s="135"/>
      <c r="CE44" s="136"/>
      <c r="CF44" s="137" t="s">
        <v>61</v>
      </c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6"/>
      <c r="CS44" s="204">
        <v>213</v>
      </c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6"/>
      <c r="DF44" s="207">
        <v>6875845</v>
      </c>
      <c r="DG44" s="208"/>
      <c r="DH44" s="208"/>
      <c r="DI44" s="208"/>
      <c r="DJ44" s="208"/>
      <c r="DK44" s="208"/>
      <c r="DL44" s="208"/>
      <c r="DM44" s="208"/>
      <c r="DN44" s="208"/>
      <c r="DO44" s="208"/>
      <c r="DP44" s="208"/>
      <c r="DQ44" s="208"/>
      <c r="DR44" s="209"/>
      <c r="DS44" s="207">
        <v>5630462</v>
      </c>
      <c r="DT44" s="208"/>
      <c r="DU44" s="208"/>
      <c r="DV44" s="208"/>
      <c r="DW44" s="208"/>
      <c r="DX44" s="208"/>
      <c r="DY44" s="208"/>
      <c r="DZ44" s="208"/>
      <c r="EA44" s="208"/>
      <c r="EB44" s="208"/>
      <c r="EC44" s="208"/>
      <c r="ED44" s="208"/>
      <c r="EE44" s="209"/>
      <c r="EF44" s="207">
        <v>6670557</v>
      </c>
      <c r="EG44" s="208"/>
      <c r="EH44" s="208"/>
      <c r="EI44" s="208"/>
      <c r="EJ44" s="208"/>
      <c r="EK44" s="208"/>
      <c r="EL44" s="208"/>
      <c r="EM44" s="208"/>
      <c r="EN44" s="208"/>
      <c r="EO44" s="208"/>
      <c r="EP44" s="208"/>
      <c r="EQ44" s="208"/>
      <c r="ER44" s="209"/>
    </row>
    <row r="45" spans="1:148" ht="16.5" customHeight="1" x14ac:dyDescent="0.2">
      <c r="A45" s="121" t="s">
        <v>184</v>
      </c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3"/>
      <c r="BX45" s="134" t="s">
        <v>185</v>
      </c>
      <c r="BY45" s="135"/>
      <c r="BZ45" s="135"/>
      <c r="CA45" s="135"/>
      <c r="CB45" s="135"/>
      <c r="CC45" s="135"/>
      <c r="CD45" s="135"/>
      <c r="CE45" s="136"/>
      <c r="CF45" s="201" t="s">
        <v>186</v>
      </c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3"/>
      <c r="CS45" s="38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40"/>
      <c r="DF45" s="35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7"/>
      <c r="DS45" s="35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7"/>
      <c r="EF45" s="35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7"/>
    </row>
    <row r="46" spans="1:148" ht="22.5" customHeight="1" x14ac:dyDescent="0.2">
      <c r="A46" s="175" t="s">
        <v>187</v>
      </c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7"/>
      <c r="BX46" s="134" t="s">
        <v>188</v>
      </c>
      <c r="BY46" s="135"/>
      <c r="BZ46" s="135"/>
      <c r="CA46" s="135"/>
      <c r="CB46" s="135"/>
      <c r="CC46" s="135"/>
      <c r="CD46" s="135"/>
      <c r="CE46" s="136"/>
      <c r="CF46" s="201" t="s">
        <v>189</v>
      </c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3"/>
      <c r="CS46" s="38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40"/>
      <c r="DF46" s="35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7"/>
      <c r="DS46" s="35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7"/>
      <c r="EF46" s="35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7"/>
    </row>
    <row r="47" spans="1:148" ht="22.5" customHeight="1" x14ac:dyDescent="0.2">
      <c r="A47" s="162" t="s">
        <v>190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  <c r="BA47" s="163"/>
      <c r="BB47" s="163"/>
      <c r="BC47" s="163"/>
      <c r="BD47" s="163"/>
      <c r="BE47" s="163"/>
      <c r="BF47" s="163"/>
      <c r="BG47" s="163"/>
      <c r="BH47" s="163"/>
      <c r="BI47" s="163"/>
      <c r="BJ47" s="163"/>
      <c r="BK47" s="163"/>
      <c r="BL47" s="163"/>
      <c r="BM47" s="163"/>
      <c r="BN47" s="163"/>
      <c r="BO47" s="163"/>
      <c r="BP47" s="163"/>
      <c r="BQ47" s="163"/>
      <c r="BR47" s="163"/>
      <c r="BS47" s="163"/>
      <c r="BT47" s="163"/>
      <c r="BU47" s="163"/>
      <c r="BV47" s="163"/>
      <c r="BW47" s="164"/>
      <c r="BX47" s="134" t="s">
        <v>191</v>
      </c>
      <c r="BY47" s="135"/>
      <c r="BZ47" s="135"/>
      <c r="CA47" s="135"/>
      <c r="CB47" s="135"/>
      <c r="CC47" s="135"/>
      <c r="CD47" s="135"/>
      <c r="CE47" s="136"/>
      <c r="CF47" s="201" t="s">
        <v>192</v>
      </c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3"/>
      <c r="CS47" s="38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40"/>
      <c r="DF47" s="35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7"/>
      <c r="DS47" s="35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7"/>
      <c r="EF47" s="35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7"/>
    </row>
    <row r="48" spans="1:148" ht="22.5" customHeight="1" x14ac:dyDescent="0.2">
      <c r="A48" s="175" t="s">
        <v>193</v>
      </c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7"/>
      <c r="BX48" s="134" t="s">
        <v>194</v>
      </c>
      <c r="BY48" s="135"/>
      <c r="BZ48" s="135"/>
      <c r="CA48" s="135"/>
      <c r="CB48" s="135"/>
      <c r="CC48" s="135"/>
      <c r="CD48" s="135"/>
      <c r="CE48" s="136"/>
      <c r="CF48" s="201" t="s">
        <v>195</v>
      </c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3"/>
      <c r="CS48" s="38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40"/>
      <c r="DF48" s="35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7"/>
      <c r="DS48" s="35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7"/>
      <c r="EF48" s="35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7"/>
    </row>
    <row r="49" spans="1:169" ht="14.25" customHeight="1" x14ac:dyDescent="0.2">
      <c r="A49" s="175" t="s">
        <v>196</v>
      </c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176"/>
      <c r="BO49" s="176"/>
      <c r="BP49" s="176"/>
      <c r="BQ49" s="176"/>
      <c r="BR49" s="176"/>
      <c r="BS49" s="176"/>
      <c r="BT49" s="176"/>
      <c r="BU49" s="176"/>
      <c r="BV49" s="176"/>
      <c r="BW49" s="177"/>
      <c r="BX49" s="134" t="s">
        <v>197</v>
      </c>
      <c r="BY49" s="135"/>
      <c r="BZ49" s="135"/>
      <c r="CA49" s="135"/>
      <c r="CB49" s="135"/>
      <c r="CC49" s="135"/>
      <c r="CD49" s="135"/>
      <c r="CE49" s="136"/>
      <c r="CF49" s="201" t="s">
        <v>198</v>
      </c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3"/>
      <c r="CS49" s="38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40"/>
      <c r="DF49" s="35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7"/>
      <c r="DS49" s="35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7"/>
      <c r="EF49" s="35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7"/>
    </row>
    <row r="50" spans="1:169" ht="11.1" customHeight="1" x14ac:dyDescent="0.2">
      <c r="A50" s="156" t="s">
        <v>62</v>
      </c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8"/>
      <c r="BX50" s="134" t="s">
        <v>63</v>
      </c>
      <c r="BY50" s="135"/>
      <c r="BZ50" s="135"/>
      <c r="CA50" s="135"/>
      <c r="CB50" s="135"/>
      <c r="CC50" s="135"/>
      <c r="CD50" s="135"/>
      <c r="CE50" s="136"/>
      <c r="CF50" s="137" t="s">
        <v>64</v>
      </c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6"/>
      <c r="CS50" s="138">
        <v>291</v>
      </c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40"/>
      <c r="DF50" s="118">
        <f>DF51+DF52+DF53</f>
        <v>1535975</v>
      </c>
      <c r="DG50" s="119"/>
      <c r="DH50" s="119"/>
      <c r="DI50" s="119"/>
      <c r="DJ50" s="119"/>
      <c r="DK50" s="119"/>
      <c r="DL50" s="119"/>
      <c r="DM50" s="119"/>
      <c r="DN50" s="119"/>
      <c r="DO50" s="119"/>
      <c r="DP50" s="119"/>
      <c r="DQ50" s="119"/>
      <c r="DR50" s="120"/>
      <c r="DS50" s="118">
        <f>DS51+DS52+DS53</f>
        <v>1535975</v>
      </c>
      <c r="DT50" s="119"/>
      <c r="DU50" s="119"/>
      <c r="DV50" s="119"/>
      <c r="DW50" s="119"/>
      <c r="DX50" s="119"/>
      <c r="DY50" s="119"/>
      <c r="DZ50" s="119"/>
      <c r="EA50" s="119"/>
      <c r="EB50" s="119"/>
      <c r="EC50" s="119"/>
      <c r="ED50" s="119"/>
      <c r="EE50" s="120"/>
      <c r="EF50" s="118">
        <f>EF51+EF52+EF53</f>
        <v>1535975</v>
      </c>
      <c r="EG50" s="119"/>
      <c r="EH50" s="119"/>
      <c r="EI50" s="119"/>
      <c r="EJ50" s="119"/>
      <c r="EK50" s="119"/>
      <c r="EL50" s="119"/>
      <c r="EM50" s="119"/>
      <c r="EN50" s="119"/>
      <c r="EO50" s="119"/>
      <c r="EP50" s="119"/>
      <c r="EQ50" s="119"/>
      <c r="ER50" s="120"/>
    </row>
    <row r="51" spans="1:169" ht="21.75" customHeight="1" x14ac:dyDescent="0.2">
      <c r="A51" s="175" t="s">
        <v>65</v>
      </c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/>
      <c r="BL51" s="176"/>
      <c r="BM51" s="176"/>
      <c r="BN51" s="176"/>
      <c r="BO51" s="176"/>
      <c r="BP51" s="176"/>
      <c r="BQ51" s="176"/>
      <c r="BR51" s="176"/>
      <c r="BS51" s="176"/>
      <c r="BT51" s="176"/>
      <c r="BU51" s="176"/>
      <c r="BV51" s="176"/>
      <c r="BW51" s="177"/>
      <c r="BX51" s="134" t="s">
        <v>66</v>
      </c>
      <c r="BY51" s="135"/>
      <c r="BZ51" s="135"/>
      <c r="CA51" s="135"/>
      <c r="CB51" s="135"/>
      <c r="CC51" s="135"/>
      <c r="CD51" s="135"/>
      <c r="CE51" s="136"/>
      <c r="CF51" s="137" t="s">
        <v>67</v>
      </c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6"/>
      <c r="CS51" s="198">
        <v>291</v>
      </c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200"/>
      <c r="DF51" s="118">
        <f>1535975-27.65</f>
        <v>1535947.35</v>
      </c>
      <c r="DG51" s="119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20"/>
      <c r="DS51" s="118">
        <v>1535975</v>
      </c>
      <c r="DT51" s="119"/>
      <c r="DU51" s="119"/>
      <c r="DV51" s="119"/>
      <c r="DW51" s="119"/>
      <c r="DX51" s="119"/>
      <c r="DY51" s="119"/>
      <c r="DZ51" s="119"/>
      <c r="EA51" s="119"/>
      <c r="EB51" s="119"/>
      <c r="EC51" s="119"/>
      <c r="ED51" s="119"/>
      <c r="EE51" s="120"/>
      <c r="EF51" s="118">
        <v>1535975</v>
      </c>
      <c r="EG51" s="119"/>
      <c r="EH51" s="119"/>
      <c r="EI51" s="119"/>
      <c r="EJ51" s="119"/>
      <c r="EK51" s="119"/>
      <c r="EL51" s="119"/>
      <c r="EM51" s="119"/>
      <c r="EN51" s="119"/>
      <c r="EO51" s="119"/>
      <c r="EP51" s="119"/>
      <c r="EQ51" s="119"/>
      <c r="ER51" s="120"/>
    </row>
    <row r="52" spans="1:169" ht="21.75" customHeight="1" x14ac:dyDescent="0.2">
      <c r="A52" s="175" t="s">
        <v>68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7"/>
      <c r="BX52" s="134" t="s">
        <v>69</v>
      </c>
      <c r="BY52" s="135"/>
      <c r="BZ52" s="135"/>
      <c r="CA52" s="135"/>
      <c r="CB52" s="135"/>
      <c r="CC52" s="135"/>
      <c r="CD52" s="135"/>
      <c r="CE52" s="136"/>
      <c r="CF52" s="137" t="s">
        <v>70</v>
      </c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6"/>
      <c r="CS52" s="198">
        <v>291</v>
      </c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200"/>
      <c r="DF52" s="118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20"/>
      <c r="DS52" s="118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20"/>
      <c r="EF52" s="118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20"/>
    </row>
    <row r="53" spans="1:169" ht="11.1" customHeight="1" x14ac:dyDescent="0.2">
      <c r="A53" s="175" t="s">
        <v>71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7"/>
      <c r="BX53" s="134" t="s">
        <v>72</v>
      </c>
      <c r="BY53" s="135"/>
      <c r="BZ53" s="135"/>
      <c r="CA53" s="135"/>
      <c r="CB53" s="135"/>
      <c r="CC53" s="135"/>
      <c r="CD53" s="135"/>
      <c r="CE53" s="136"/>
      <c r="CF53" s="137" t="s">
        <v>73</v>
      </c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6"/>
      <c r="CS53" s="138" t="s">
        <v>260</v>
      </c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39"/>
      <c r="DE53" s="140"/>
      <c r="DF53" s="118">
        <v>27.65</v>
      </c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20"/>
      <c r="DS53" s="118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20"/>
      <c r="EF53" s="118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20"/>
    </row>
    <row r="54" spans="1:169" ht="11.1" customHeight="1" x14ac:dyDescent="0.2">
      <c r="A54" s="156" t="s">
        <v>76</v>
      </c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8"/>
      <c r="BX54" s="134" t="s">
        <v>74</v>
      </c>
      <c r="BY54" s="135"/>
      <c r="BZ54" s="135"/>
      <c r="CA54" s="135"/>
      <c r="CB54" s="135"/>
      <c r="CC54" s="135"/>
      <c r="CD54" s="135"/>
      <c r="CE54" s="136"/>
      <c r="CF54" s="137" t="s">
        <v>19</v>
      </c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6"/>
      <c r="CS54" s="138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40"/>
      <c r="DF54" s="118"/>
      <c r="DG54" s="119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20"/>
      <c r="DS54" s="118"/>
      <c r="DT54" s="119"/>
      <c r="DU54" s="119"/>
      <c r="DV54" s="119"/>
      <c r="DW54" s="119"/>
      <c r="DX54" s="119"/>
      <c r="DY54" s="119"/>
      <c r="DZ54" s="119"/>
      <c r="EA54" s="119"/>
      <c r="EB54" s="119"/>
      <c r="EC54" s="119"/>
      <c r="ED54" s="119"/>
      <c r="EE54" s="120"/>
      <c r="EF54" s="118"/>
      <c r="EG54" s="119"/>
      <c r="EH54" s="119"/>
      <c r="EI54" s="119"/>
      <c r="EJ54" s="119"/>
      <c r="EK54" s="119"/>
      <c r="EL54" s="119"/>
      <c r="EM54" s="119"/>
      <c r="EN54" s="119"/>
      <c r="EO54" s="119"/>
      <c r="EP54" s="119"/>
      <c r="EQ54" s="119"/>
      <c r="ER54" s="120"/>
    </row>
    <row r="55" spans="1:169" ht="21.75" customHeight="1" x14ac:dyDescent="0.2">
      <c r="A55" s="175" t="s">
        <v>78</v>
      </c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6"/>
      <c r="BL55" s="176"/>
      <c r="BM55" s="176"/>
      <c r="BN55" s="176"/>
      <c r="BO55" s="176"/>
      <c r="BP55" s="176"/>
      <c r="BQ55" s="176"/>
      <c r="BR55" s="176"/>
      <c r="BS55" s="176"/>
      <c r="BT55" s="176"/>
      <c r="BU55" s="176"/>
      <c r="BV55" s="176"/>
      <c r="BW55" s="177"/>
      <c r="BX55" s="134" t="s">
        <v>75</v>
      </c>
      <c r="BY55" s="135"/>
      <c r="BZ55" s="135"/>
      <c r="CA55" s="135"/>
      <c r="CB55" s="135"/>
      <c r="CC55" s="135"/>
      <c r="CD55" s="135"/>
      <c r="CE55" s="136"/>
      <c r="CF55" s="137" t="s">
        <v>80</v>
      </c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6"/>
      <c r="CS55" s="138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39"/>
      <c r="DE55" s="140"/>
      <c r="DF55" s="118"/>
      <c r="DG55" s="119"/>
      <c r="DH55" s="119"/>
      <c r="DI55" s="119"/>
      <c r="DJ55" s="119"/>
      <c r="DK55" s="119"/>
      <c r="DL55" s="119"/>
      <c r="DM55" s="119"/>
      <c r="DN55" s="119"/>
      <c r="DO55" s="119"/>
      <c r="DP55" s="119"/>
      <c r="DQ55" s="119"/>
      <c r="DR55" s="120"/>
      <c r="DS55" s="118"/>
      <c r="DT55" s="119"/>
      <c r="DU55" s="119"/>
      <c r="DV55" s="119"/>
      <c r="DW55" s="119"/>
      <c r="DX55" s="119"/>
      <c r="DY55" s="119"/>
      <c r="DZ55" s="119"/>
      <c r="EA55" s="119"/>
      <c r="EB55" s="119"/>
      <c r="EC55" s="119"/>
      <c r="ED55" s="119"/>
      <c r="EE55" s="120"/>
      <c r="EF55" s="118"/>
      <c r="EG55" s="119"/>
      <c r="EH55" s="119"/>
      <c r="EI55" s="119"/>
      <c r="EJ55" s="119"/>
      <c r="EK55" s="119"/>
      <c r="EL55" s="119"/>
      <c r="EM55" s="119"/>
      <c r="EN55" s="119"/>
      <c r="EO55" s="119"/>
      <c r="EP55" s="119"/>
      <c r="EQ55" s="119"/>
      <c r="ER55" s="120"/>
    </row>
    <row r="56" spans="1:169" ht="12.75" customHeight="1" thickBot="1" x14ac:dyDescent="0.25">
      <c r="A56" s="185" t="s">
        <v>199</v>
      </c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7"/>
      <c r="BX56" s="188" t="s">
        <v>77</v>
      </c>
      <c r="BY56" s="189"/>
      <c r="BZ56" s="189"/>
      <c r="CA56" s="189"/>
      <c r="CB56" s="189"/>
      <c r="CC56" s="189"/>
      <c r="CD56" s="189"/>
      <c r="CE56" s="190"/>
      <c r="CF56" s="191" t="s">
        <v>19</v>
      </c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90"/>
      <c r="CS56" s="192">
        <v>220</v>
      </c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4"/>
      <c r="DF56" s="195">
        <f>DF57+DF58</f>
        <v>16603157.439999999</v>
      </c>
      <c r="DG56" s="196"/>
      <c r="DH56" s="196"/>
      <c r="DI56" s="196"/>
      <c r="DJ56" s="196"/>
      <c r="DK56" s="196"/>
      <c r="DL56" s="196"/>
      <c r="DM56" s="196"/>
      <c r="DN56" s="196"/>
      <c r="DO56" s="196"/>
      <c r="DP56" s="196"/>
      <c r="DQ56" s="196"/>
      <c r="DR56" s="197"/>
      <c r="DS56" s="195">
        <f>DS57+DS58</f>
        <v>15075112</v>
      </c>
      <c r="DT56" s="196"/>
      <c r="DU56" s="196"/>
      <c r="DV56" s="196"/>
      <c r="DW56" s="196"/>
      <c r="DX56" s="196"/>
      <c r="DY56" s="196"/>
      <c r="DZ56" s="196"/>
      <c r="EA56" s="196"/>
      <c r="EB56" s="196"/>
      <c r="EC56" s="196"/>
      <c r="ED56" s="196"/>
      <c r="EE56" s="197"/>
      <c r="EF56" s="195">
        <f>EF57+EF58</f>
        <v>15075112</v>
      </c>
      <c r="EG56" s="196"/>
      <c r="EH56" s="196"/>
      <c r="EI56" s="196"/>
      <c r="EJ56" s="196"/>
      <c r="EK56" s="196"/>
      <c r="EL56" s="196"/>
      <c r="EM56" s="196"/>
      <c r="EN56" s="196"/>
      <c r="EO56" s="196"/>
      <c r="EP56" s="196"/>
      <c r="EQ56" s="196"/>
      <c r="ER56" s="197"/>
    </row>
    <row r="57" spans="1:169" ht="33.75" customHeight="1" x14ac:dyDescent="0.2">
      <c r="A57" s="175" t="s">
        <v>147</v>
      </c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176"/>
      <c r="BL57" s="176"/>
      <c r="BM57" s="176"/>
      <c r="BN57" s="176"/>
      <c r="BO57" s="176"/>
      <c r="BP57" s="176"/>
      <c r="BQ57" s="176"/>
      <c r="BR57" s="176"/>
      <c r="BS57" s="176"/>
      <c r="BT57" s="176"/>
      <c r="BU57" s="176"/>
      <c r="BV57" s="176"/>
      <c r="BW57" s="177"/>
      <c r="BX57" s="178" t="s">
        <v>148</v>
      </c>
      <c r="BY57" s="179"/>
      <c r="BZ57" s="179"/>
      <c r="CA57" s="179"/>
      <c r="CB57" s="179"/>
      <c r="CC57" s="179"/>
      <c r="CD57" s="179"/>
      <c r="CE57" s="180"/>
      <c r="CF57" s="181" t="s">
        <v>81</v>
      </c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80"/>
      <c r="CS57" s="182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4"/>
      <c r="DF57" s="159"/>
      <c r="DG57" s="160"/>
      <c r="DH57" s="160"/>
      <c r="DI57" s="160"/>
      <c r="DJ57" s="160"/>
      <c r="DK57" s="160"/>
      <c r="DL57" s="160"/>
      <c r="DM57" s="160"/>
      <c r="DN57" s="160"/>
      <c r="DO57" s="160"/>
      <c r="DP57" s="160"/>
      <c r="DQ57" s="160"/>
      <c r="DR57" s="161"/>
      <c r="DS57" s="159"/>
      <c r="DT57" s="160"/>
      <c r="DU57" s="160"/>
      <c r="DV57" s="160"/>
      <c r="DW57" s="160"/>
      <c r="DX57" s="160"/>
      <c r="DY57" s="160"/>
      <c r="DZ57" s="160"/>
      <c r="EA57" s="160"/>
      <c r="EB57" s="160"/>
      <c r="EC57" s="160"/>
      <c r="ED57" s="160"/>
      <c r="EE57" s="161"/>
      <c r="EF57" s="159"/>
      <c r="EG57" s="160"/>
      <c r="EH57" s="160"/>
      <c r="EI57" s="160"/>
      <c r="EJ57" s="160"/>
      <c r="EK57" s="160"/>
      <c r="EL57" s="160"/>
      <c r="EM57" s="160"/>
      <c r="EN57" s="160"/>
      <c r="EO57" s="160"/>
      <c r="EP57" s="160"/>
      <c r="EQ57" s="160"/>
      <c r="ER57" s="161"/>
    </row>
    <row r="58" spans="1:169" ht="22.5" customHeight="1" x14ac:dyDescent="0.25">
      <c r="A58" s="162" t="s">
        <v>82</v>
      </c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  <c r="BD58" s="163"/>
      <c r="BE58" s="163"/>
      <c r="BF58" s="163"/>
      <c r="BG58" s="163"/>
      <c r="BH58" s="163"/>
      <c r="BI58" s="163"/>
      <c r="BJ58" s="163"/>
      <c r="BK58" s="163"/>
      <c r="BL58" s="163"/>
      <c r="BM58" s="163"/>
      <c r="BN58" s="163"/>
      <c r="BO58" s="163"/>
      <c r="BP58" s="163"/>
      <c r="BQ58" s="163"/>
      <c r="BR58" s="163"/>
      <c r="BS58" s="163"/>
      <c r="BT58" s="163"/>
      <c r="BU58" s="163"/>
      <c r="BV58" s="163"/>
      <c r="BW58" s="164"/>
      <c r="BX58" s="165" t="s">
        <v>79</v>
      </c>
      <c r="BY58" s="166"/>
      <c r="BZ58" s="166"/>
      <c r="CA58" s="166"/>
      <c r="CB58" s="166"/>
      <c r="CC58" s="166"/>
      <c r="CD58" s="166"/>
      <c r="CE58" s="167"/>
      <c r="CF58" s="168" t="s">
        <v>83</v>
      </c>
      <c r="CG58" s="166"/>
      <c r="CH58" s="166"/>
      <c r="CI58" s="166"/>
      <c r="CJ58" s="166"/>
      <c r="CK58" s="166"/>
      <c r="CL58" s="166"/>
      <c r="CM58" s="166"/>
      <c r="CN58" s="166"/>
      <c r="CO58" s="166"/>
      <c r="CP58" s="166"/>
      <c r="CQ58" s="166"/>
      <c r="CR58" s="167"/>
      <c r="CS58" s="169" t="s">
        <v>149</v>
      </c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1"/>
      <c r="DF58" s="172">
        <f>15075112+612410.44+224422+717543-26330</f>
        <v>16603157.439999999</v>
      </c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4"/>
      <c r="DS58" s="172">
        <v>15075112</v>
      </c>
      <c r="DT58" s="173"/>
      <c r="DU58" s="173"/>
      <c r="DV58" s="173"/>
      <c r="DW58" s="173"/>
      <c r="DX58" s="173"/>
      <c r="DY58" s="173"/>
      <c r="DZ58" s="173"/>
      <c r="EA58" s="173"/>
      <c r="EB58" s="173"/>
      <c r="EC58" s="173"/>
      <c r="ED58" s="173"/>
      <c r="EE58" s="174"/>
      <c r="EF58" s="172">
        <v>15075112</v>
      </c>
      <c r="EG58" s="173"/>
      <c r="EH58" s="173"/>
      <c r="EI58" s="173"/>
      <c r="EJ58" s="173"/>
      <c r="EK58" s="173"/>
      <c r="EL58" s="173"/>
      <c r="EM58" s="173"/>
      <c r="EN58" s="173"/>
      <c r="EO58" s="173"/>
      <c r="EP58" s="173"/>
      <c r="EQ58" s="173"/>
      <c r="ER58" s="174"/>
      <c r="ES58" s="155"/>
      <c r="ET58" s="155"/>
      <c r="EU58" s="155"/>
      <c r="EV58" s="155"/>
      <c r="EW58" s="155"/>
      <c r="EX58" s="155"/>
      <c r="EY58" s="155"/>
      <c r="EZ58" s="155"/>
      <c r="FA58" s="155"/>
      <c r="FB58" s="155"/>
      <c r="FC58" s="155"/>
      <c r="FD58" s="155"/>
      <c r="FE58" s="155"/>
      <c r="FF58" s="155"/>
      <c r="FG58" s="155"/>
      <c r="FH58" s="155"/>
      <c r="FI58" s="155"/>
      <c r="FJ58" s="155"/>
      <c r="FK58" s="155"/>
    </row>
    <row r="59" spans="1:169" ht="15" customHeight="1" x14ac:dyDescent="0.2">
      <c r="A59" s="156" t="s">
        <v>200</v>
      </c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8"/>
      <c r="BX59" s="134" t="s">
        <v>150</v>
      </c>
      <c r="BY59" s="135"/>
      <c r="BZ59" s="135"/>
      <c r="CA59" s="135"/>
      <c r="CB59" s="135"/>
      <c r="CC59" s="135"/>
      <c r="CD59" s="135"/>
      <c r="CE59" s="136"/>
      <c r="CF59" s="137" t="s">
        <v>84</v>
      </c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6"/>
      <c r="CS59" s="138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40"/>
      <c r="DF59" s="118"/>
      <c r="DG59" s="119"/>
      <c r="DH59" s="119"/>
      <c r="DI59" s="119"/>
      <c r="DJ59" s="119"/>
      <c r="DK59" s="119"/>
      <c r="DL59" s="119"/>
      <c r="DM59" s="119"/>
      <c r="DN59" s="119"/>
      <c r="DO59" s="119"/>
      <c r="DP59" s="119"/>
      <c r="DQ59" s="119"/>
      <c r="DR59" s="120"/>
      <c r="DS59" s="118"/>
      <c r="DT59" s="119"/>
      <c r="DU59" s="119"/>
      <c r="DV59" s="119"/>
      <c r="DW59" s="119"/>
      <c r="DX59" s="119"/>
      <c r="DY59" s="119"/>
      <c r="DZ59" s="119"/>
      <c r="EA59" s="119"/>
      <c r="EB59" s="119"/>
      <c r="EC59" s="119"/>
      <c r="ED59" s="119"/>
      <c r="EE59" s="120"/>
      <c r="EF59" s="118"/>
      <c r="EG59" s="119"/>
      <c r="EH59" s="119"/>
      <c r="EI59" s="119"/>
      <c r="EJ59" s="119"/>
      <c r="EK59" s="119"/>
      <c r="EL59" s="119"/>
      <c r="EM59" s="119"/>
      <c r="EN59" s="119"/>
      <c r="EO59" s="119"/>
      <c r="EP59" s="119"/>
      <c r="EQ59" s="119"/>
      <c r="ER59" s="120"/>
    </row>
    <row r="60" spans="1:169" ht="33.75" customHeight="1" x14ac:dyDescent="0.2">
      <c r="A60" s="152" t="s">
        <v>201</v>
      </c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4"/>
      <c r="BX60" s="134" t="s">
        <v>151</v>
      </c>
      <c r="BY60" s="135"/>
      <c r="BZ60" s="135"/>
      <c r="CA60" s="135"/>
      <c r="CB60" s="135"/>
      <c r="CC60" s="135"/>
      <c r="CD60" s="135"/>
      <c r="CE60" s="136"/>
      <c r="CF60" s="137" t="s">
        <v>85</v>
      </c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6"/>
      <c r="CS60" s="138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40"/>
      <c r="DF60" s="118"/>
      <c r="DG60" s="119"/>
      <c r="DH60" s="119"/>
      <c r="DI60" s="119"/>
      <c r="DJ60" s="119"/>
      <c r="DK60" s="119"/>
      <c r="DL60" s="119"/>
      <c r="DM60" s="119"/>
      <c r="DN60" s="119"/>
      <c r="DO60" s="119"/>
      <c r="DP60" s="119"/>
      <c r="DQ60" s="119"/>
      <c r="DR60" s="120"/>
      <c r="DS60" s="118"/>
      <c r="DT60" s="119"/>
      <c r="DU60" s="119"/>
      <c r="DV60" s="119"/>
      <c r="DW60" s="119"/>
      <c r="DX60" s="119"/>
      <c r="DY60" s="119"/>
      <c r="DZ60" s="119"/>
      <c r="EA60" s="119"/>
      <c r="EB60" s="119"/>
      <c r="EC60" s="119"/>
      <c r="ED60" s="119"/>
      <c r="EE60" s="120"/>
      <c r="EF60" s="118"/>
      <c r="EG60" s="119"/>
      <c r="EH60" s="119"/>
      <c r="EI60" s="119"/>
      <c r="EJ60" s="119"/>
      <c r="EK60" s="119"/>
      <c r="EL60" s="119"/>
      <c r="EM60" s="119"/>
      <c r="EN60" s="119"/>
      <c r="EO60" s="119"/>
      <c r="EP60" s="119"/>
      <c r="EQ60" s="119"/>
      <c r="ER60" s="120"/>
    </row>
    <row r="61" spans="1:169" ht="22.5" customHeight="1" x14ac:dyDescent="0.2">
      <c r="A61" s="152" t="s">
        <v>202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4"/>
      <c r="BX61" s="134" t="s">
        <v>152</v>
      </c>
      <c r="BY61" s="135"/>
      <c r="BZ61" s="135"/>
      <c r="CA61" s="135"/>
      <c r="CB61" s="135"/>
      <c r="CC61" s="135"/>
      <c r="CD61" s="135"/>
      <c r="CE61" s="136"/>
      <c r="CF61" s="137" t="s">
        <v>86</v>
      </c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6"/>
      <c r="CS61" s="138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40"/>
      <c r="DF61" s="118"/>
      <c r="DG61" s="119"/>
      <c r="DH61" s="119"/>
      <c r="DI61" s="119"/>
      <c r="DJ61" s="119"/>
      <c r="DK61" s="119"/>
      <c r="DL61" s="119"/>
      <c r="DM61" s="119"/>
      <c r="DN61" s="119"/>
      <c r="DO61" s="119"/>
      <c r="DP61" s="119"/>
      <c r="DQ61" s="119"/>
      <c r="DR61" s="120"/>
      <c r="DS61" s="118"/>
      <c r="DT61" s="119"/>
      <c r="DU61" s="119"/>
      <c r="DV61" s="119"/>
      <c r="DW61" s="119"/>
      <c r="DX61" s="119"/>
      <c r="DY61" s="119"/>
      <c r="DZ61" s="119"/>
      <c r="EA61" s="119"/>
      <c r="EB61" s="119"/>
      <c r="EC61" s="119"/>
      <c r="ED61" s="119"/>
      <c r="EE61" s="120"/>
      <c r="EF61" s="118"/>
      <c r="EG61" s="119"/>
      <c r="EH61" s="119"/>
      <c r="EI61" s="119"/>
      <c r="EJ61" s="119"/>
      <c r="EK61" s="119"/>
      <c r="EL61" s="119"/>
      <c r="EM61" s="119"/>
      <c r="EN61" s="119"/>
      <c r="EO61" s="119"/>
      <c r="EP61" s="119"/>
      <c r="EQ61" s="119"/>
      <c r="ER61" s="120"/>
    </row>
    <row r="62" spans="1:169" ht="12.75" customHeight="1" x14ac:dyDescent="0.2">
      <c r="A62" s="141" t="s">
        <v>203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3"/>
      <c r="BX62" s="144" t="s">
        <v>87</v>
      </c>
      <c r="BY62" s="145"/>
      <c r="BZ62" s="145"/>
      <c r="CA62" s="145"/>
      <c r="CB62" s="145"/>
      <c r="CC62" s="145"/>
      <c r="CD62" s="145"/>
      <c r="CE62" s="146"/>
      <c r="CF62" s="147" t="s">
        <v>88</v>
      </c>
      <c r="CG62" s="145"/>
      <c r="CH62" s="145"/>
      <c r="CI62" s="145"/>
      <c r="CJ62" s="145"/>
      <c r="CK62" s="145"/>
      <c r="CL62" s="145"/>
      <c r="CM62" s="145"/>
      <c r="CN62" s="145"/>
      <c r="CO62" s="145"/>
      <c r="CP62" s="145"/>
      <c r="CQ62" s="145"/>
      <c r="CR62" s="146"/>
      <c r="CS62" s="151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  <c r="DD62" s="139"/>
      <c r="DE62" s="140"/>
      <c r="DF62" s="150">
        <f>DF63+DF64+DF65</f>
        <v>0</v>
      </c>
      <c r="DG62" s="119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20"/>
      <c r="DS62" s="150">
        <f>DS63+DS64+DS65</f>
        <v>0</v>
      </c>
      <c r="DT62" s="119"/>
      <c r="DU62" s="119"/>
      <c r="DV62" s="119"/>
      <c r="DW62" s="119"/>
      <c r="DX62" s="119"/>
      <c r="DY62" s="119"/>
      <c r="DZ62" s="119"/>
      <c r="EA62" s="119"/>
      <c r="EB62" s="119"/>
      <c r="EC62" s="119"/>
      <c r="ED62" s="119"/>
      <c r="EE62" s="120"/>
      <c r="EF62" s="150">
        <f>EF63+EF64+EF65</f>
        <v>0</v>
      </c>
      <c r="EG62" s="119"/>
      <c r="EH62" s="119"/>
      <c r="EI62" s="119"/>
      <c r="EJ62" s="119"/>
      <c r="EK62" s="119"/>
      <c r="EL62" s="119"/>
      <c r="EM62" s="119"/>
      <c r="EN62" s="119"/>
      <c r="EO62" s="119"/>
      <c r="EP62" s="119"/>
      <c r="EQ62" s="119"/>
      <c r="ER62" s="120"/>
    </row>
    <row r="63" spans="1:169" ht="22.5" customHeight="1" x14ac:dyDescent="0.2">
      <c r="A63" s="121" t="s">
        <v>204</v>
      </c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T63" s="122"/>
      <c r="BU63" s="122"/>
      <c r="BV63" s="122"/>
      <c r="BW63" s="123"/>
      <c r="BX63" s="134" t="s">
        <v>89</v>
      </c>
      <c r="BY63" s="135"/>
      <c r="BZ63" s="135"/>
      <c r="CA63" s="135"/>
      <c r="CB63" s="135"/>
      <c r="CC63" s="135"/>
      <c r="CD63" s="135"/>
      <c r="CE63" s="136"/>
      <c r="CF63" s="137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6"/>
      <c r="CS63" s="138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  <c r="DD63" s="139"/>
      <c r="DE63" s="140"/>
      <c r="DF63" s="118"/>
      <c r="DG63" s="119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20"/>
      <c r="DS63" s="118"/>
      <c r="DT63" s="119"/>
      <c r="DU63" s="119"/>
      <c r="DV63" s="119"/>
      <c r="DW63" s="119"/>
      <c r="DX63" s="119"/>
      <c r="DY63" s="119"/>
      <c r="DZ63" s="119"/>
      <c r="EA63" s="119"/>
      <c r="EB63" s="119"/>
      <c r="EC63" s="119"/>
      <c r="ED63" s="119"/>
      <c r="EE63" s="120"/>
      <c r="EF63" s="118"/>
      <c r="EG63" s="119"/>
      <c r="EH63" s="119"/>
      <c r="EI63" s="119"/>
      <c r="EJ63" s="119"/>
      <c r="EK63" s="119"/>
      <c r="EL63" s="119"/>
      <c r="EM63" s="119"/>
      <c r="EN63" s="119"/>
      <c r="EO63" s="119"/>
      <c r="EP63" s="119"/>
      <c r="EQ63" s="119"/>
      <c r="ER63" s="120"/>
      <c r="ES63" s="148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</row>
    <row r="64" spans="1:169" ht="12.75" customHeight="1" x14ac:dyDescent="0.2">
      <c r="A64" s="121" t="s">
        <v>205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3"/>
      <c r="BX64" s="134" t="s">
        <v>90</v>
      </c>
      <c r="BY64" s="135"/>
      <c r="BZ64" s="135"/>
      <c r="CA64" s="135"/>
      <c r="CB64" s="135"/>
      <c r="CC64" s="135"/>
      <c r="CD64" s="135"/>
      <c r="CE64" s="136"/>
      <c r="CF64" s="137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6"/>
      <c r="CS64" s="138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40"/>
      <c r="DF64" s="118"/>
      <c r="DG64" s="119"/>
      <c r="DH64" s="119"/>
      <c r="DI64" s="119"/>
      <c r="DJ64" s="119"/>
      <c r="DK64" s="119"/>
      <c r="DL64" s="119"/>
      <c r="DM64" s="119"/>
      <c r="DN64" s="119"/>
      <c r="DO64" s="119"/>
      <c r="DP64" s="119"/>
      <c r="DQ64" s="119"/>
      <c r="DR64" s="120"/>
      <c r="DS64" s="118"/>
      <c r="DT64" s="119"/>
      <c r="DU64" s="119"/>
      <c r="DV64" s="119"/>
      <c r="DW64" s="119"/>
      <c r="DX64" s="119"/>
      <c r="DY64" s="119"/>
      <c r="DZ64" s="119"/>
      <c r="EA64" s="119"/>
      <c r="EB64" s="119"/>
      <c r="EC64" s="119"/>
      <c r="ED64" s="119"/>
      <c r="EE64" s="120"/>
      <c r="EF64" s="118"/>
      <c r="EG64" s="119"/>
      <c r="EH64" s="119"/>
      <c r="EI64" s="119"/>
      <c r="EJ64" s="119"/>
      <c r="EK64" s="119"/>
      <c r="EL64" s="119"/>
      <c r="EM64" s="119"/>
      <c r="EN64" s="119"/>
      <c r="EO64" s="119"/>
      <c r="EP64" s="119"/>
      <c r="EQ64" s="119"/>
      <c r="ER64" s="120"/>
      <c r="ES64" s="148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</row>
    <row r="65" spans="1:148" ht="12.75" customHeight="1" x14ac:dyDescent="0.2">
      <c r="A65" s="121" t="s">
        <v>206</v>
      </c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3"/>
      <c r="BX65" s="134" t="s">
        <v>91</v>
      </c>
      <c r="BY65" s="135"/>
      <c r="BZ65" s="135"/>
      <c r="CA65" s="135"/>
      <c r="CB65" s="135"/>
      <c r="CC65" s="135"/>
      <c r="CD65" s="135"/>
      <c r="CE65" s="136"/>
      <c r="CF65" s="137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6"/>
      <c r="CS65" s="138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40"/>
      <c r="DF65" s="118"/>
      <c r="DG65" s="119"/>
      <c r="DH65" s="119"/>
      <c r="DI65" s="119"/>
      <c r="DJ65" s="119"/>
      <c r="DK65" s="119"/>
      <c r="DL65" s="119"/>
      <c r="DM65" s="119"/>
      <c r="DN65" s="119"/>
      <c r="DO65" s="119"/>
      <c r="DP65" s="119"/>
      <c r="DQ65" s="119"/>
      <c r="DR65" s="120"/>
      <c r="DS65" s="118"/>
      <c r="DT65" s="119"/>
      <c r="DU65" s="119"/>
      <c r="DV65" s="119"/>
      <c r="DW65" s="119"/>
      <c r="DX65" s="119"/>
      <c r="DY65" s="119"/>
      <c r="DZ65" s="119"/>
      <c r="EA65" s="119"/>
      <c r="EB65" s="119"/>
      <c r="EC65" s="119"/>
      <c r="ED65" s="119"/>
      <c r="EE65" s="120"/>
      <c r="EF65" s="118"/>
      <c r="EG65" s="119"/>
      <c r="EH65" s="119"/>
      <c r="EI65" s="119"/>
      <c r="EJ65" s="119"/>
      <c r="EK65" s="119"/>
      <c r="EL65" s="119"/>
      <c r="EM65" s="119"/>
      <c r="EN65" s="119"/>
      <c r="EO65" s="119"/>
      <c r="EP65" s="119"/>
      <c r="EQ65" s="119"/>
      <c r="ER65" s="120"/>
    </row>
    <row r="66" spans="1:148" ht="12.75" customHeight="1" x14ac:dyDescent="0.2">
      <c r="A66" s="141" t="s">
        <v>207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3"/>
      <c r="BX66" s="144" t="s">
        <v>92</v>
      </c>
      <c r="BY66" s="145"/>
      <c r="BZ66" s="145"/>
      <c r="CA66" s="145"/>
      <c r="CB66" s="145"/>
      <c r="CC66" s="145"/>
      <c r="CD66" s="145"/>
      <c r="CE66" s="146"/>
      <c r="CF66" s="147" t="s">
        <v>19</v>
      </c>
      <c r="CG66" s="145"/>
      <c r="CH66" s="145"/>
      <c r="CI66" s="145"/>
      <c r="CJ66" s="145"/>
      <c r="CK66" s="145"/>
      <c r="CL66" s="145"/>
      <c r="CM66" s="145"/>
      <c r="CN66" s="145"/>
      <c r="CO66" s="145"/>
      <c r="CP66" s="145"/>
      <c r="CQ66" s="145"/>
      <c r="CR66" s="146"/>
      <c r="CS66" s="138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40"/>
      <c r="DF66" s="118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20"/>
      <c r="DS66" s="118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20"/>
      <c r="EF66" s="118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20"/>
    </row>
    <row r="67" spans="1:148" ht="22.5" customHeight="1" x14ac:dyDescent="0.2">
      <c r="A67" s="121" t="s">
        <v>93</v>
      </c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3"/>
      <c r="BX67" s="134" t="s">
        <v>94</v>
      </c>
      <c r="BY67" s="135"/>
      <c r="BZ67" s="135"/>
      <c r="CA67" s="135"/>
      <c r="CB67" s="135"/>
      <c r="CC67" s="135"/>
      <c r="CD67" s="135"/>
      <c r="CE67" s="136"/>
      <c r="CF67" s="137" t="s">
        <v>95</v>
      </c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6"/>
      <c r="CS67" s="138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40"/>
      <c r="DF67" s="118"/>
      <c r="DG67" s="119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20"/>
      <c r="DS67" s="118"/>
      <c r="DT67" s="119"/>
      <c r="DU67" s="119"/>
      <c r="DV67" s="119"/>
      <c r="DW67" s="119"/>
      <c r="DX67" s="119"/>
      <c r="DY67" s="119"/>
      <c r="DZ67" s="119"/>
      <c r="EA67" s="119"/>
      <c r="EB67" s="119"/>
      <c r="EC67" s="119"/>
      <c r="ED67" s="119"/>
      <c r="EE67" s="120"/>
      <c r="EF67" s="118"/>
      <c r="EG67" s="119"/>
      <c r="EH67" s="119"/>
      <c r="EI67" s="119"/>
      <c r="EJ67" s="119"/>
      <c r="EK67" s="119"/>
      <c r="EL67" s="119"/>
      <c r="EM67" s="119"/>
      <c r="EN67" s="119"/>
      <c r="EO67" s="119"/>
      <c r="EP67" s="119"/>
      <c r="EQ67" s="119"/>
      <c r="ER67" s="120"/>
    </row>
    <row r="68" spans="1:148" ht="11.25" customHeight="1" thickBot="1" x14ac:dyDescent="0.25">
      <c r="A68" s="121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3"/>
      <c r="BX68" s="124"/>
      <c r="BY68" s="125"/>
      <c r="BZ68" s="125"/>
      <c r="CA68" s="125"/>
      <c r="CB68" s="125"/>
      <c r="CC68" s="125"/>
      <c r="CD68" s="125"/>
      <c r="CE68" s="126"/>
      <c r="CF68" s="127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6"/>
      <c r="CS68" s="128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30"/>
      <c r="DF68" s="131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3"/>
      <c r="DS68" s="131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3"/>
      <c r="EF68" s="131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3"/>
    </row>
    <row r="69" spans="1:148" ht="3" customHeight="1" x14ac:dyDescent="0.2"/>
    <row r="70" spans="1:148" ht="3" customHeight="1" x14ac:dyDescent="0.2"/>
  </sheetData>
  <mergeCells count="424">
    <mergeCell ref="DY5:EA5"/>
    <mergeCell ref="EB5:EE5"/>
    <mergeCell ref="EF5:EK5"/>
    <mergeCell ref="EL5:EN5"/>
    <mergeCell ref="EO5:ER5"/>
    <mergeCell ref="DF6:DR6"/>
    <mergeCell ref="DS6:EE6"/>
    <mergeCell ref="EF6:ER6"/>
    <mergeCell ref="A2:ER2"/>
    <mergeCell ref="A4:BW6"/>
    <mergeCell ref="BX4:CE6"/>
    <mergeCell ref="CF4:CR6"/>
    <mergeCell ref="CS4:DE6"/>
    <mergeCell ref="DF4:ER4"/>
    <mergeCell ref="DF5:DK5"/>
    <mergeCell ref="DL5:DN5"/>
    <mergeCell ref="DO5:DR5"/>
    <mergeCell ref="DS5:DX5"/>
    <mergeCell ref="EF7:ER7"/>
    <mergeCell ref="A8:BW8"/>
    <mergeCell ref="BX8:CE8"/>
    <mergeCell ref="CF8:CR8"/>
    <mergeCell ref="CS8:DE8"/>
    <mergeCell ref="DS8:EE8"/>
    <mergeCell ref="EF8:ER8"/>
    <mergeCell ref="A7:BW7"/>
    <mergeCell ref="BX7:CE7"/>
    <mergeCell ref="CF7:CR7"/>
    <mergeCell ref="CS7:DE7"/>
    <mergeCell ref="DF7:DR7"/>
    <mergeCell ref="DS7:EE7"/>
    <mergeCell ref="DF8:DR8"/>
    <mergeCell ref="EF9:ER9"/>
    <mergeCell ref="A10:BW10"/>
    <mergeCell ref="BX10:CE10"/>
    <mergeCell ref="CF10:CR10"/>
    <mergeCell ref="CS10:DE10"/>
    <mergeCell ref="DF10:DR10"/>
    <mergeCell ref="DS10:EE10"/>
    <mergeCell ref="EF10:ER10"/>
    <mergeCell ref="A9:BW9"/>
    <mergeCell ref="BX9:CE9"/>
    <mergeCell ref="CF9:CR9"/>
    <mergeCell ref="CS9:DE9"/>
    <mergeCell ref="DF9:DR9"/>
    <mergeCell ref="DS9:EE9"/>
    <mergeCell ref="ES12:FP12"/>
    <mergeCell ref="A13:BW13"/>
    <mergeCell ref="BX13:CE13"/>
    <mergeCell ref="CF13:CR13"/>
    <mergeCell ref="CS13:DE13"/>
    <mergeCell ref="DF13:DR13"/>
    <mergeCell ref="DS13:EE13"/>
    <mergeCell ref="EF13:ER13"/>
    <mergeCell ref="EF11:ER11"/>
    <mergeCell ref="A12:BW12"/>
    <mergeCell ref="BX12:CE12"/>
    <mergeCell ref="CF12:CR12"/>
    <mergeCell ref="CS12:DE12"/>
    <mergeCell ref="DF12:DR12"/>
    <mergeCell ref="DS12:EE12"/>
    <mergeCell ref="EF12:ER12"/>
    <mergeCell ref="A11:BW11"/>
    <mergeCell ref="BX11:CE11"/>
    <mergeCell ref="CF11:CR11"/>
    <mergeCell ref="CS11:DE11"/>
    <mergeCell ref="DF11:DR11"/>
    <mergeCell ref="DS11:EE11"/>
    <mergeCell ref="EF14:ER14"/>
    <mergeCell ref="ES14:FM14"/>
    <mergeCell ref="A15:BW15"/>
    <mergeCell ref="BX15:CE15"/>
    <mergeCell ref="CF15:CR15"/>
    <mergeCell ref="CS15:DE15"/>
    <mergeCell ref="DF15:DR15"/>
    <mergeCell ref="DS15:EE15"/>
    <mergeCell ref="EF15:ER15"/>
    <mergeCell ref="EU15:FO15"/>
    <mergeCell ref="A14:BW14"/>
    <mergeCell ref="BX14:CE14"/>
    <mergeCell ref="CF14:CR14"/>
    <mergeCell ref="CS14:DE14"/>
    <mergeCell ref="DF14:DR14"/>
    <mergeCell ref="DS14:EE14"/>
    <mergeCell ref="EU17:FO17"/>
    <mergeCell ref="A18:BW18"/>
    <mergeCell ref="BX18:CE18"/>
    <mergeCell ref="CF18:CR18"/>
    <mergeCell ref="CS18:DE18"/>
    <mergeCell ref="DF18:DR18"/>
    <mergeCell ref="DS18:EE18"/>
    <mergeCell ref="EF18:ER18"/>
    <mergeCell ref="EF16:ER16"/>
    <mergeCell ref="A17:BW17"/>
    <mergeCell ref="BX17:CE17"/>
    <mergeCell ref="CF17:CR17"/>
    <mergeCell ref="CS17:DD17"/>
    <mergeCell ref="DF17:DR17"/>
    <mergeCell ref="DS17:EE17"/>
    <mergeCell ref="EF17:ER17"/>
    <mergeCell ref="A16:BW16"/>
    <mergeCell ref="BX16:CE16"/>
    <mergeCell ref="CF16:CR16"/>
    <mergeCell ref="CS16:DD16"/>
    <mergeCell ref="DF16:DR16"/>
    <mergeCell ref="DS16:EE16"/>
    <mergeCell ref="EF19:ER19"/>
    <mergeCell ref="A20:BW20"/>
    <mergeCell ref="A19:BW19"/>
    <mergeCell ref="BX19:CE19"/>
    <mergeCell ref="A26:BW26"/>
    <mergeCell ref="ET20:FP20"/>
    <mergeCell ref="A21:BW21"/>
    <mergeCell ref="BX21:CE21"/>
    <mergeCell ref="CF21:CR21"/>
    <mergeCell ref="CS21:DE21"/>
    <mergeCell ref="CF19:CR19"/>
    <mergeCell ref="CS19:DE19"/>
    <mergeCell ref="DF19:DR19"/>
    <mergeCell ref="DS19:EE19"/>
    <mergeCell ref="DS20:EE20"/>
    <mergeCell ref="DF20:DR20"/>
    <mergeCell ref="CS20:DD20"/>
    <mergeCell ref="BX20:CE20"/>
    <mergeCell ref="CF20:CR20"/>
    <mergeCell ref="A25:BW25"/>
    <mergeCell ref="CF25:CR25"/>
    <mergeCell ref="CS25:DD25"/>
    <mergeCell ref="DF21:DR21"/>
    <mergeCell ref="DS21:EE21"/>
    <mergeCell ref="EF22:ER22"/>
    <mergeCell ref="A23:BW23"/>
    <mergeCell ref="BX23:CE23"/>
    <mergeCell ref="CF23:CR23"/>
    <mergeCell ref="CS23:DE23"/>
    <mergeCell ref="DF23:DR23"/>
    <mergeCell ref="EF21:ER21"/>
    <mergeCell ref="EF20:ER20"/>
    <mergeCell ref="DS23:EE23"/>
    <mergeCell ref="EF23:ER23"/>
    <mergeCell ref="A22:BW22"/>
    <mergeCell ref="BX22:CE22"/>
    <mergeCell ref="CF22:CR22"/>
    <mergeCell ref="CS22:DE22"/>
    <mergeCell ref="DF22:DR22"/>
    <mergeCell ref="DS22:EE22"/>
    <mergeCell ref="EF24:ER24"/>
    <mergeCell ref="A27:BW27"/>
    <mergeCell ref="BX27:CE27"/>
    <mergeCell ref="CF27:CR27"/>
    <mergeCell ref="CS27:DE27"/>
    <mergeCell ref="DF27:DR27"/>
    <mergeCell ref="DS27:EE27"/>
    <mergeCell ref="EF27:ER27"/>
    <mergeCell ref="A24:BW24"/>
    <mergeCell ref="BX24:CE24"/>
    <mergeCell ref="CF24:CR24"/>
    <mergeCell ref="CS24:DE24"/>
    <mergeCell ref="DF24:DR24"/>
    <mergeCell ref="DS24:EE24"/>
    <mergeCell ref="EF28:ER29"/>
    <mergeCell ref="ES28:FO29"/>
    <mergeCell ref="DS30:EE30"/>
    <mergeCell ref="EF30:ER30"/>
    <mergeCell ref="EF31:ER31"/>
    <mergeCell ref="A30:BW30"/>
    <mergeCell ref="BX30:CE30"/>
    <mergeCell ref="CF30:CR30"/>
    <mergeCell ref="CS30:DE30"/>
    <mergeCell ref="DF30:DR30"/>
    <mergeCell ref="CF31:CR31"/>
    <mergeCell ref="CS31:DE31"/>
    <mergeCell ref="DF31:DR31"/>
    <mergeCell ref="A28:BW28"/>
    <mergeCell ref="BX28:CE29"/>
    <mergeCell ref="CF28:CR29"/>
    <mergeCell ref="CS28:DE29"/>
    <mergeCell ref="DF28:DR29"/>
    <mergeCell ref="DS28:EE29"/>
    <mergeCell ref="A29:BW29"/>
    <mergeCell ref="EF36:ER36"/>
    <mergeCell ref="A31:BW31"/>
    <mergeCell ref="BX31:CE31"/>
    <mergeCell ref="DS38:EE38"/>
    <mergeCell ref="EF38:ER38"/>
    <mergeCell ref="A37:BW37"/>
    <mergeCell ref="BX37:CE37"/>
    <mergeCell ref="CF37:CR37"/>
    <mergeCell ref="CS37:DE37"/>
    <mergeCell ref="DF37:DR37"/>
    <mergeCell ref="A36:BW36"/>
    <mergeCell ref="BX36:CE36"/>
    <mergeCell ref="CF36:CR36"/>
    <mergeCell ref="CS36:DE36"/>
    <mergeCell ref="DF36:DR36"/>
    <mergeCell ref="DS36:EE36"/>
    <mergeCell ref="DS31:EE31"/>
    <mergeCell ref="A38:BW38"/>
    <mergeCell ref="BX38:CE38"/>
    <mergeCell ref="CF38:CR38"/>
    <mergeCell ref="CS38:DE38"/>
    <mergeCell ref="DF38:DR38"/>
    <mergeCell ref="EF32:ER32"/>
    <mergeCell ref="A33:BW33"/>
    <mergeCell ref="EF39:ER39"/>
    <mergeCell ref="DS37:EE37"/>
    <mergeCell ref="CF39:CR39"/>
    <mergeCell ref="CS39:DE39"/>
    <mergeCell ref="DF39:DR39"/>
    <mergeCell ref="DS39:EE39"/>
    <mergeCell ref="EF37:ER37"/>
    <mergeCell ref="EF40:ER40"/>
    <mergeCell ref="A39:BW39"/>
    <mergeCell ref="BX39:CE39"/>
    <mergeCell ref="A40:BW40"/>
    <mergeCell ref="BX40:CE40"/>
    <mergeCell ref="CF40:CR40"/>
    <mergeCell ref="CS40:DE40"/>
    <mergeCell ref="DF40:DR40"/>
    <mergeCell ref="DS40:EE40"/>
    <mergeCell ref="EF44:ER44"/>
    <mergeCell ref="A43:BW43"/>
    <mergeCell ref="BX43:CE43"/>
    <mergeCell ref="DS42:EE42"/>
    <mergeCell ref="EF42:ER42"/>
    <mergeCell ref="A41:BW41"/>
    <mergeCell ref="BX41:CE41"/>
    <mergeCell ref="CF41:CR41"/>
    <mergeCell ref="CS41:DE41"/>
    <mergeCell ref="DF41:DR41"/>
    <mergeCell ref="A42:BW42"/>
    <mergeCell ref="BX42:CE42"/>
    <mergeCell ref="CF42:CR42"/>
    <mergeCell ref="CS42:DE42"/>
    <mergeCell ref="DF42:DR42"/>
    <mergeCell ref="EF43:ER43"/>
    <mergeCell ref="DS41:EE41"/>
    <mergeCell ref="CF43:CR43"/>
    <mergeCell ref="CS43:DE43"/>
    <mergeCell ref="DF43:DR43"/>
    <mergeCell ref="DS43:EE43"/>
    <mergeCell ref="EF41:ER41"/>
    <mergeCell ref="A45:BW45"/>
    <mergeCell ref="BX45:CE45"/>
    <mergeCell ref="CF45:CR45"/>
    <mergeCell ref="A44:BW44"/>
    <mergeCell ref="BX44:CE44"/>
    <mergeCell ref="CF44:CR44"/>
    <mergeCell ref="CS44:DE44"/>
    <mergeCell ref="DF44:DR44"/>
    <mergeCell ref="DS44:EE44"/>
    <mergeCell ref="A48:BW48"/>
    <mergeCell ref="BX48:CE48"/>
    <mergeCell ref="CF48:CR48"/>
    <mergeCell ref="A49:BW49"/>
    <mergeCell ref="BX49:CE49"/>
    <mergeCell ref="CF49:CR49"/>
    <mergeCell ref="A46:BW46"/>
    <mergeCell ref="BX46:CE46"/>
    <mergeCell ref="CF46:CR46"/>
    <mergeCell ref="A47:BW47"/>
    <mergeCell ref="BX47:CE47"/>
    <mergeCell ref="CF47:CR47"/>
    <mergeCell ref="CS51:DE51"/>
    <mergeCell ref="DF51:DR51"/>
    <mergeCell ref="DS51:EE51"/>
    <mergeCell ref="DS52:EE52"/>
    <mergeCell ref="CS50:DE50"/>
    <mergeCell ref="DF50:DR50"/>
    <mergeCell ref="DS50:EE50"/>
    <mergeCell ref="EF50:ER50"/>
    <mergeCell ref="A50:BW50"/>
    <mergeCell ref="BX50:CE50"/>
    <mergeCell ref="CF50:CR50"/>
    <mergeCell ref="A51:BW51"/>
    <mergeCell ref="BX51:CE51"/>
    <mergeCell ref="CF51:CR51"/>
    <mergeCell ref="EF51:ER51"/>
    <mergeCell ref="EF52:ER52"/>
    <mergeCell ref="A52:BW52"/>
    <mergeCell ref="BX52:CE52"/>
    <mergeCell ref="CF52:CR52"/>
    <mergeCell ref="CS52:DE52"/>
    <mergeCell ref="DF52:DR52"/>
    <mergeCell ref="EF53:ER53"/>
    <mergeCell ref="A54:BW54"/>
    <mergeCell ref="BX54:CE54"/>
    <mergeCell ref="CF54:CR54"/>
    <mergeCell ref="CS54:DE54"/>
    <mergeCell ref="DF54:DR54"/>
    <mergeCell ref="DS54:EE54"/>
    <mergeCell ref="EF54:ER54"/>
    <mergeCell ref="A53:BW53"/>
    <mergeCell ref="BX53:CE53"/>
    <mergeCell ref="CF53:CR53"/>
    <mergeCell ref="CS53:DE53"/>
    <mergeCell ref="DF53:DR53"/>
    <mergeCell ref="DS53:EE53"/>
    <mergeCell ref="EF55:ER55"/>
    <mergeCell ref="A56:BW56"/>
    <mergeCell ref="BX56:CE56"/>
    <mergeCell ref="CF56:CR56"/>
    <mergeCell ref="CS56:DE56"/>
    <mergeCell ref="DF56:DR56"/>
    <mergeCell ref="DS56:EE56"/>
    <mergeCell ref="EF56:ER56"/>
    <mergeCell ref="A55:BW55"/>
    <mergeCell ref="BX55:CE55"/>
    <mergeCell ref="CF55:CR55"/>
    <mergeCell ref="CS55:DE55"/>
    <mergeCell ref="DF55:DR55"/>
    <mergeCell ref="DS55:EE55"/>
    <mergeCell ref="ES58:FK58"/>
    <mergeCell ref="A59:BW59"/>
    <mergeCell ref="BX59:CE59"/>
    <mergeCell ref="CF59:CR59"/>
    <mergeCell ref="CS59:DE59"/>
    <mergeCell ref="DF59:DR59"/>
    <mergeCell ref="DS59:EE59"/>
    <mergeCell ref="EF59:ER59"/>
    <mergeCell ref="EF57:ER57"/>
    <mergeCell ref="A58:BW58"/>
    <mergeCell ref="BX58:CE58"/>
    <mergeCell ref="CF58:CR58"/>
    <mergeCell ref="CS58:DE58"/>
    <mergeCell ref="DF58:DR58"/>
    <mergeCell ref="DS58:EE58"/>
    <mergeCell ref="EF58:ER58"/>
    <mergeCell ref="A57:BW57"/>
    <mergeCell ref="BX57:CE57"/>
    <mergeCell ref="CF57:CR57"/>
    <mergeCell ref="CS57:DE57"/>
    <mergeCell ref="DF57:DR57"/>
    <mergeCell ref="DS57:EE57"/>
    <mergeCell ref="EF60:ER60"/>
    <mergeCell ref="A61:BW61"/>
    <mergeCell ref="BX61:CE61"/>
    <mergeCell ref="CF61:CR61"/>
    <mergeCell ref="CS61:DE61"/>
    <mergeCell ref="DF61:DR61"/>
    <mergeCell ref="DS61:EE61"/>
    <mergeCell ref="EF61:ER61"/>
    <mergeCell ref="A60:BW60"/>
    <mergeCell ref="BX60:CE60"/>
    <mergeCell ref="CF60:CR60"/>
    <mergeCell ref="CS60:DE60"/>
    <mergeCell ref="DF60:DR60"/>
    <mergeCell ref="DS60:EE60"/>
    <mergeCell ref="ES63:FM64"/>
    <mergeCell ref="A64:BW64"/>
    <mergeCell ref="BX64:CE64"/>
    <mergeCell ref="CF64:CR64"/>
    <mergeCell ref="CS64:DE64"/>
    <mergeCell ref="DF64:DR64"/>
    <mergeCell ref="DS64:EE64"/>
    <mergeCell ref="EF64:ER64"/>
    <mergeCell ref="EF62:ER62"/>
    <mergeCell ref="A63:BW63"/>
    <mergeCell ref="BX63:CE63"/>
    <mergeCell ref="CF63:CR63"/>
    <mergeCell ref="CS63:DE63"/>
    <mergeCell ref="DF63:DR63"/>
    <mergeCell ref="DS63:EE63"/>
    <mergeCell ref="EF63:ER63"/>
    <mergeCell ref="A62:BW62"/>
    <mergeCell ref="BX62:CE62"/>
    <mergeCell ref="CF62:CR62"/>
    <mergeCell ref="CS62:DE62"/>
    <mergeCell ref="DF62:DR62"/>
    <mergeCell ref="DS62:EE62"/>
    <mergeCell ref="EF65:ER65"/>
    <mergeCell ref="A66:BW66"/>
    <mergeCell ref="BX66:CE66"/>
    <mergeCell ref="CF66:CR66"/>
    <mergeCell ref="CS66:DE66"/>
    <mergeCell ref="DF66:DR66"/>
    <mergeCell ref="DS66:EE66"/>
    <mergeCell ref="EF66:ER66"/>
    <mergeCell ref="A65:BW65"/>
    <mergeCell ref="BX65:CE65"/>
    <mergeCell ref="CF65:CR65"/>
    <mergeCell ref="CS65:DE65"/>
    <mergeCell ref="DF65:DR65"/>
    <mergeCell ref="DS65:EE65"/>
    <mergeCell ref="EF67:ER67"/>
    <mergeCell ref="A68:BW68"/>
    <mergeCell ref="BX68:CE68"/>
    <mergeCell ref="CF68:CR68"/>
    <mergeCell ref="CS68:DE68"/>
    <mergeCell ref="DF68:DR68"/>
    <mergeCell ref="DS68:EE68"/>
    <mergeCell ref="EF68:ER68"/>
    <mergeCell ref="A67:BW67"/>
    <mergeCell ref="BX67:CE67"/>
    <mergeCell ref="CF67:CR67"/>
    <mergeCell ref="CS67:DE67"/>
    <mergeCell ref="DF67:DR67"/>
    <mergeCell ref="DS67:EE67"/>
    <mergeCell ref="BX33:CE33"/>
    <mergeCell ref="CF33:CR33"/>
    <mergeCell ref="CS33:DE33"/>
    <mergeCell ref="DF33:DR33"/>
    <mergeCell ref="DS33:EE33"/>
    <mergeCell ref="EF33:ER33"/>
    <mergeCell ref="A32:BW32"/>
    <mergeCell ref="BX32:CE32"/>
    <mergeCell ref="CF32:CR32"/>
    <mergeCell ref="CS32:DE32"/>
    <mergeCell ref="DF32:DR32"/>
    <mergeCell ref="DS32:EE32"/>
    <mergeCell ref="EF34:ER34"/>
    <mergeCell ref="A35:BW35"/>
    <mergeCell ref="BX35:CE35"/>
    <mergeCell ref="CF35:CR35"/>
    <mergeCell ref="CS35:DE35"/>
    <mergeCell ref="DF35:DR35"/>
    <mergeCell ref="DS35:EE35"/>
    <mergeCell ref="EF35:ER35"/>
    <mergeCell ref="A34:BW34"/>
    <mergeCell ref="BX34:CE34"/>
    <mergeCell ref="CF34:CR34"/>
    <mergeCell ref="CS34:DE34"/>
    <mergeCell ref="DF34:DR34"/>
    <mergeCell ref="DS34:EE34"/>
  </mergeCells>
  <pageMargins left="0" right="0" top="0.78740157480314965" bottom="0" header="0" footer="0"/>
  <pageSetup paperSize="9" scale="72" orientation="portrait" cellComments="asDisplayed" r:id="rId1"/>
  <headerFooter alignWithMargins="0"/>
  <rowBreaks count="1" manualBreakCount="1">
    <brk id="38" max="18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F35"/>
  <sheetViews>
    <sheetView tabSelected="1" topLeftCell="AL22" zoomScaleNormal="100" zoomScaleSheetLayoutView="100" workbookViewId="0">
      <selection activeCell="DY33" sqref="DY33"/>
    </sheetView>
  </sheetViews>
  <sheetFormatPr defaultColWidth="0.85546875" defaultRowHeight="11.25" x14ac:dyDescent="0.2"/>
  <cols>
    <col min="1" max="60" width="0.85546875" style="13"/>
    <col min="61" max="61" width="0.85546875" style="13" customWidth="1"/>
    <col min="62" max="64" width="0.85546875" style="13"/>
    <col min="65" max="65" width="0.85546875" style="13" customWidth="1"/>
    <col min="66" max="75" width="0.85546875" style="13"/>
    <col min="76" max="77" width="0.85546875" style="13" customWidth="1"/>
    <col min="78" max="99" width="0.85546875" style="13"/>
    <col min="100" max="100" width="9.140625" style="13" customWidth="1"/>
    <col min="101" max="148" width="0.85546875" style="13"/>
    <col min="149" max="149" width="0.5703125" style="13" customWidth="1"/>
    <col min="150" max="156" width="0.85546875" style="13" hidden="1" customWidth="1"/>
    <col min="157" max="157" width="8" style="13" hidden="1" customWidth="1"/>
    <col min="158" max="16384" width="0.85546875" style="13"/>
  </cols>
  <sheetData>
    <row r="1" spans="1:157" s="18" customFormat="1" ht="13.5" customHeight="1" x14ac:dyDescent="0.15">
      <c r="B1" s="395" t="s">
        <v>153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  <c r="AM1" s="395"/>
      <c r="AN1" s="395"/>
      <c r="AO1" s="395"/>
      <c r="AP1" s="395"/>
      <c r="AQ1" s="395"/>
      <c r="AR1" s="395"/>
      <c r="AS1" s="395"/>
      <c r="AT1" s="395"/>
      <c r="AU1" s="395"/>
      <c r="AV1" s="395"/>
      <c r="AW1" s="395"/>
      <c r="AX1" s="395"/>
      <c r="AY1" s="395"/>
      <c r="AZ1" s="395"/>
      <c r="BA1" s="395"/>
      <c r="BB1" s="395"/>
      <c r="BC1" s="395"/>
      <c r="BD1" s="395"/>
      <c r="BE1" s="395"/>
      <c r="BF1" s="395"/>
      <c r="BG1" s="395"/>
      <c r="BH1" s="395"/>
      <c r="BI1" s="395"/>
      <c r="BJ1" s="395"/>
      <c r="BK1" s="395"/>
      <c r="BL1" s="395"/>
      <c r="BM1" s="395"/>
      <c r="BN1" s="395"/>
      <c r="BO1" s="395"/>
      <c r="BP1" s="395"/>
      <c r="BQ1" s="395"/>
      <c r="BR1" s="395"/>
      <c r="BS1" s="395"/>
      <c r="BT1" s="395"/>
      <c r="BU1" s="395"/>
      <c r="BV1" s="395"/>
      <c r="BW1" s="395"/>
      <c r="BX1" s="395"/>
      <c r="BY1" s="395"/>
      <c r="BZ1" s="395"/>
      <c r="CA1" s="395"/>
      <c r="CB1" s="395"/>
      <c r="CC1" s="395"/>
      <c r="CD1" s="395"/>
      <c r="CE1" s="395"/>
      <c r="CF1" s="395"/>
      <c r="CG1" s="395"/>
      <c r="CH1" s="395"/>
      <c r="CI1" s="395"/>
      <c r="CJ1" s="395"/>
      <c r="CK1" s="395"/>
      <c r="CL1" s="395"/>
      <c r="CM1" s="395"/>
      <c r="CN1" s="395"/>
      <c r="CO1" s="395"/>
      <c r="CP1" s="395"/>
      <c r="CQ1" s="395"/>
      <c r="CR1" s="395"/>
      <c r="CS1" s="395"/>
      <c r="CT1" s="395"/>
      <c r="CU1" s="395"/>
      <c r="CV1" s="395"/>
      <c r="CW1" s="395"/>
      <c r="CX1" s="395"/>
      <c r="CY1" s="395"/>
      <c r="CZ1" s="395"/>
      <c r="DA1" s="395"/>
      <c r="DB1" s="395"/>
      <c r="DC1" s="395"/>
      <c r="DD1" s="395"/>
      <c r="DE1" s="395"/>
      <c r="DF1" s="395"/>
      <c r="DG1" s="395"/>
      <c r="DH1" s="395"/>
      <c r="DI1" s="395"/>
      <c r="DJ1" s="395"/>
      <c r="DK1" s="395"/>
      <c r="DL1" s="395"/>
      <c r="DM1" s="395"/>
      <c r="DN1" s="395"/>
      <c r="DO1" s="395"/>
      <c r="DP1" s="395"/>
      <c r="DQ1" s="395"/>
      <c r="DR1" s="395"/>
      <c r="DS1" s="395"/>
      <c r="DT1" s="395"/>
      <c r="DU1" s="395"/>
      <c r="DV1" s="395"/>
      <c r="DW1" s="395"/>
      <c r="DX1" s="395"/>
      <c r="DY1" s="395"/>
      <c r="DZ1" s="395"/>
      <c r="EA1" s="395"/>
      <c r="EB1" s="395"/>
      <c r="EC1" s="395"/>
      <c r="ED1" s="395"/>
      <c r="EE1" s="395"/>
      <c r="EF1" s="395"/>
      <c r="EG1" s="395"/>
      <c r="EH1" s="395"/>
      <c r="EI1" s="395"/>
      <c r="EJ1" s="395"/>
      <c r="EK1" s="395"/>
      <c r="EL1" s="395"/>
      <c r="EM1" s="395"/>
      <c r="EN1" s="395"/>
      <c r="EO1" s="395"/>
      <c r="EP1" s="395"/>
      <c r="EQ1" s="395"/>
      <c r="ER1" s="395"/>
      <c r="ES1" s="395"/>
    </row>
    <row r="3" spans="1:157" ht="11.25" customHeight="1" x14ac:dyDescent="0.2">
      <c r="A3" s="396" t="s">
        <v>96</v>
      </c>
      <c r="B3" s="397"/>
      <c r="C3" s="397"/>
      <c r="D3" s="397"/>
      <c r="E3" s="397"/>
      <c r="F3" s="397"/>
      <c r="G3" s="397"/>
      <c r="H3" s="398"/>
      <c r="I3" s="405" t="s">
        <v>0</v>
      </c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405"/>
      <c r="Z3" s="405"/>
      <c r="AA3" s="405"/>
      <c r="AB3" s="405"/>
      <c r="AC3" s="405"/>
      <c r="AD3" s="405"/>
      <c r="AE3" s="405"/>
      <c r="AF3" s="405"/>
      <c r="AG3" s="405"/>
      <c r="AH3" s="405"/>
      <c r="AI3" s="405"/>
      <c r="AJ3" s="405"/>
      <c r="AK3" s="405"/>
      <c r="AL3" s="405"/>
      <c r="AM3" s="405"/>
      <c r="AN3" s="405"/>
      <c r="AO3" s="405"/>
      <c r="AP3" s="405"/>
      <c r="AQ3" s="405"/>
      <c r="AR3" s="405"/>
      <c r="AS3" s="405"/>
      <c r="AT3" s="405"/>
      <c r="AU3" s="405"/>
      <c r="AV3" s="405"/>
      <c r="AW3" s="405"/>
      <c r="AX3" s="405"/>
      <c r="AY3" s="405"/>
      <c r="AZ3" s="405"/>
      <c r="BA3" s="405"/>
      <c r="BB3" s="405"/>
      <c r="BC3" s="405"/>
      <c r="BD3" s="405"/>
      <c r="BE3" s="405"/>
      <c r="BF3" s="405"/>
      <c r="BG3" s="405"/>
      <c r="BH3" s="405"/>
      <c r="BI3" s="405"/>
      <c r="BJ3" s="405"/>
      <c r="BK3" s="405"/>
      <c r="BL3" s="405"/>
      <c r="BM3" s="405"/>
      <c r="BN3" s="405"/>
      <c r="BO3" s="405"/>
      <c r="BP3" s="405"/>
      <c r="BQ3" s="405"/>
      <c r="BR3" s="405"/>
      <c r="BS3" s="405"/>
      <c r="BT3" s="405"/>
      <c r="BU3" s="405"/>
      <c r="BV3" s="405"/>
      <c r="BW3" s="405"/>
      <c r="BX3" s="405"/>
      <c r="BY3" s="405"/>
      <c r="BZ3" s="405"/>
      <c r="CA3" s="405"/>
      <c r="CB3" s="405"/>
      <c r="CC3" s="405"/>
      <c r="CD3" s="405"/>
      <c r="CE3" s="405"/>
      <c r="CF3" s="405"/>
      <c r="CG3" s="405"/>
      <c r="CH3" s="405"/>
      <c r="CI3" s="405"/>
      <c r="CJ3" s="405"/>
      <c r="CK3" s="405"/>
      <c r="CL3" s="405"/>
      <c r="CM3" s="406"/>
      <c r="CN3" s="396" t="s">
        <v>97</v>
      </c>
      <c r="CO3" s="397"/>
      <c r="CP3" s="397"/>
      <c r="CQ3" s="397"/>
      <c r="CR3" s="397"/>
      <c r="CS3" s="397"/>
      <c r="CT3" s="397"/>
      <c r="CU3" s="398"/>
      <c r="CV3" s="411" t="s">
        <v>177</v>
      </c>
      <c r="CW3" s="396" t="s">
        <v>98</v>
      </c>
      <c r="CX3" s="397"/>
      <c r="CY3" s="397"/>
      <c r="CZ3" s="397"/>
      <c r="DA3" s="397"/>
      <c r="DB3" s="397"/>
      <c r="DC3" s="397"/>
      <c r="DD3" s="397"/>
      <c r="DE3" s="397"/>
      <c r="DF3" s="398"/>
      <c r="DG3" s="414" t="s">
        <v>7</v>
      </c>
      <c r="DH3" s="415"/>
      <c r="DI3" s="415"/>
      <c r="DJ3" s="415"/>
      <c r="DK3" s="415"/>
      <c r="DL3" s="415"/>
      <c r="DM3" s="415"/>
      <c r="DN3" s="415"/>
      <c r="DO3" s="415"/>
      <c r="DP3" s="415"/>
      <c r="DQ3" s="415"/>
      <c r="DR3" s="415"/>
      <c r="DS3" s="415"/>
      <c r="DT3" s="415"/>
      <c r="DU3" s="415"/>
      <c r="DV3" s="415"/>
      <c r="DW3" s="415"/>
      <c r="DX3" s="415"/>
      <c r="DY3" s="415"/>
      <c r="DZ3" s="415"/>
      <c r="EA3" s="415"/>
      <c r="EB3" s="415"/>
      <c r="EC3" s="415"/>
      <c r="ED3" s="415"/>
      <c r="EE3" s="415"/>
      <c r="EF3" s="415"/>
      <c r="EG3" s="415"/>
      <c r="EH3" s="415"/>
      <c r="EI3" s="415"/>
      <c r="EJ3" s="415"/>
      <c r="EK3" s="415"/>
      <c r="EL3" s="415"/>
      <c r="EM3" s="415"/>
      <c r="EN3" s="415"/>
      <c r="EO3" s="415"/>
      <c r="EP3" s="415"/>
      <c r="EQ3" s="415"/>
      <c r="ER3" s="415"/>
      <c r="ES3" s="415"/>
    </row>
    <row r="4" spans="1:157" ht="11.25" customHeight="1" x14ac:dyDescent="0.2">
      <c r="A4" s="399"/>
      <c r="B4" s="400"/>
      <c r="C4" s="400"/>
      <c r="D4" s="400"/>
      <c r="E4" s="400"/>
      <c r="F4" s="400"/>
      <c r="G4" s="400"/>
      <c r="H4" s="401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  <c r="BY4" s="407"/>
      <c r="BZ4" s="407"/>
      <c r="CA4" s="407"/>
      <c r="CB4" s="407"/>
      <c r="CC4" s="407"/>
      <c r="CD4" s="407"/>
      <c r="CE4" s="407"/>
      <c r="CF4" s="407"/>
      <c r="CG4" s="407"/>
      <c r="CH4" s="407"/>
      <c r="CI4" s="407"/>
      <c r="CJ4" s="407"/>
      <c r="CK4" s="407"/>
      <c r="CL4" s="407"/>
      <c r="CM4" s="408"/>
      <c r="CN4" s="399"/>
      <c r="CO4" s="400"/>
      <c r="CP4" s="400"/>
      <c r="CQ4" s="400"/>
      <c r="CR4" s="400"/>
      <c r="CS4" s="400"/>
      <c r="CT4" s="400"/>
      <c r="CU4" s="401"/>
      <c r="CV4" s="412"/>
      <c r="CW4" s="399"/>
      <c r="CX4" s="400"/>
      <c r="CY4" s="400"/>
      <c r="CZ4" s="400"/>
      <c r="DA4" s="400"/>
      <c r="DB4" s="400"/>
      <c r="DC4" s="400"/>
      <c r="DD4" s="400"/>
      <c r="DE4" s="400"/>
      <c r="DF4" s="401"/>
      <c r="DG4" s="389" t="s">
        <v>2</v>
      </c>
      <c r="DH4" s="390"/>
      <c r="DI4" s="390"/>
      <c r="DJ4" s="390"/>
      <c r="DK4" s="390"/>
      <c r="DL4" s="390"/>
      <c r="DM4" s="391" t="s">
        <v>227</v>
      </c>
      <c r="DN4" s="392"/>
      <c r="DO4" s="392"/>
      <c r="DP4" s="393" t="s">
        <v>3</v>
      </c>
      <c r="DQ4" s="393"/>
      <c r="DR4" s="393"/>
      <c r="DS4" s="394"/>
      <c r="DT4" s="389" t="s">
        <v>2</v>
      </c>
      <c r="DU4" s="390"/>
      <c r="DV4" s="390"/>
      <c r="DW4" s="390"/>
      <c r="DX4" s="390"/>
      <c r="DY4" s="390"/>
      <c r="DZ4" s="391" t="s">
        <v>255</v>
      </c>
      <c r="EA4" s="392"/>
      <c r="EB4" s="392"/>
      <c r="EC4" s="393" t="s">
        <v>3</v>
      </c>
      <c r="ED4" s="393"/>
      <c r="EE4" s="393"/>
      <c r="EF4" s="394"/>
      <c r="EG4" s="389" t="s">
        <v>2</v>
      </c>
      <c r="EH4" s="390"/>
      <c r="EI4" s="390"/>
      <c r="EJ4" s="390"/>
      <c r="EK4" s="390"/>
      <c r="EL4" s="390"/>
      <c r="EM4" s="391" t="s">
        <v>258</v>
      </c>
      <c r="EN4" s="392"/>
      <c r="EO4" s="392"/>
      <c r="EP4" s="393" t="s">
        <v>3</v>
      </c>
      <c r="EQ4" s="393"/>
      <c r="ER4" s="393"/>
      <c r="ES4" s="394"/>
    </row>
    <row r="5" spans="1:157" ht="51" customHeight="1" x14ac:dyDescent="0.2">
      <c r="A5" s="402"/>
      <c r="B5" s="403"/>
      <c r="C5" s="403"/>
      <c r="D5" s="403"/>
      <c r="E5" s="403"/>
      <c r="F5" s="403"/>
      <c r="G5" s="403"/>
      <c r="H5" s="404"/>
      <c r="I5" s="409"/>
      <c r="J5" s="409"/>
      <c r="K5" s="409"/>
      <c r="L5" s="409"/>
      <c r="M5" s="409"/>
      <c r="N5" s="409"/>
      <c r="O5" s="409"/>
      <c r="P5" s="409"/>
      <c r="Q5" s="409"/>
      <c r="R5" s="409"/>
      <c r="S5" s="409"/>
      <c r="T5" s="409"/>
      <c r="U5" s="409"/>
      <c r="V5" s="409"/>
      <c r="W5" s="409"/>
      <c r="X5" s="409"/>
      <c r="Y5" s="409"/>
      <c r="Z5" s="409"/>
      <c r="AA5" s="409"/>
      <c r="AB5" s="409"/>
      <c r="AC5" s="409"/>
      <c r="AD5" s="409"/>
      <c r="AE5" s="409"/>
      <c r="AF5" s="409"/>
      <c r="AG5" s="409"/>
      <c r="AH5" s="409"/>
      <c r="AI5" s="409"/>
      <c r="AJ5" s="409"/>
      <c r="AK5" s="409"/>
      <c r="AL5" s="409"/>
      <c r="AM5" s="409"/>
      <c r="AN5" s="409"/>
      <c r="AO5" s="409"/>
      <c r="AP5" s="409"/>
      <c r="AQ5" s="409"/>
      <c r="AR5" s="409"/>
      <c r="AS5" s="409"/>
      <c r="AT5" s="409"/>
      <c r="AU5" s="409"/>
      <c r="AV5" s="409"/>
      <c r="AW5" s="409"/>
      <c r="AX5" s="409"/>
      <c r="AY5" s="409"/>
      <c r="AZ5" s="409"/>
      <c r="BA5" s="409"/>
      <c r="BB5" s="409"/>
      <c r="BC5" s="409"/>
      <c r="BD5" s="409"/>
      <c r="BE5" s="409"/>
      <c r="BF5" s="409"/>
      <c r="BG5" s="409"/>
      <c r="BH5" s="409"/>
      <c r="BI5" s="409"/>
      <c r="BJ5" s="409"/>
      <c r="BK5" s="409"/>
      <c r="BL5" s="409"/>
      <c r="BM5" s="409"/>
      <c r="BN5" s="409"/>
      <c r="BO5" s="409"/>
      <c r="BP5" s="409"/>
      <c r="BQ5" s="409"/>
      <c r="BR5" s="409"/>
      <c r="BS5" s="409"/>
      <c r="BT5" s="409"/>
      <c r="BU5" s="409"/>
      <c r="BV5" s="409"/>
      <c r="BW5" s="409"/>
      <c r="BX5" s="409"/>
      <c r="BY5" s="409"/>
      <c r="BZ5" s="409"/>
      <c r="CA5" s="409"/>
      <c r="CB5" s="409"/>
      <c r="CC5" s="409"/>
      <c r="CD5" s="409"/>
      <c r="CE5" s="409"/>
      <c r="CF5" s="409"/>
      <c r="CG5" s="409"/>
      <c r="CH5" s="409"/>
      <c r="CI5" s="409"/>
      <c r="CJ5" s="409"/>
      <c r="CK5" s="409"/>
      <c r="CL5" s="409"/>
      <c r="CM5" s="410"/>
      <c r="CN5" s="402"/>
      <c r="CO5" s="403"/>
      <c r="CP5" s="403"/>
      <c r="CQ5" s="403"/>
      <c r="CR5" s="403"/>
      <c r="CS5" s="403"/>
      <c r="CT5" s="403"/>
      <c r="CU5" s="404"/>
      <c r="CV5" s="413"/>
      <c r="CW5" s="402"/>
      <c r="CX5" s="403"/>
      <c r="CY5" s="403"/>
      <c r="CZ5" s="403"/>
      <c r="DA5" s="403"/>
      <c r="DB5" s="403"/>
      <c r="DC5" s="403"/>
      <c r="DD5" s="403"/>
      <c r="DE5" s="403"/>
      <c r="DF5" s="404"/>
      <c r="DG5" s="416" t="s">
        <v>99</v>
      </c>
      <c r="DH5" s="417"/>
      <c r="DI5" s="417"/>
      <c r="DJ5" s="417"/>
      <c r="DK5" s="417"/>
      <c r="DL5" s="417"/>
      <c r="DM5" s="417"/>
      <c r="DN5" s="417"/>
      <c r="DO5" s="417"/>
      <c r="DP5" s="417"/>
      <c r="DQ5" s="417"/>
      <c r="DR5" s="417"/>
      <c r="DS5" s="418"/>
      <c r="DT5" s="416" t="s">
        <v>100</v>
      </c>
      <c r="DU5" s="417"/>
      <c r="DV5" s="417"/>
      <c r="DW5" s="417"/>
      <c r="DX5" s="417"/>
      <c r="DY5" s="417"/>
      <c r="DZ5" s="417"/>
      <c r="EA5" s="417"/>
      <c r="EB5" s="417"/>
      <c r="EC5" s="417"/>
      <c r="ED5" s="417"/>
      <c r="EE5" s="417"/>
      <c r="EF5" s="418"/>
      <c r="EG5" s="416" t="s">
        <v>101</v>
      </c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8"/>
    </row>
    <row r="6" spans="1:157" ht="12" thickBot="1" x14ac:dyDescent="0.25">
      <c r="A6" s="376" t="s">
        <v>8</v>
      </c>
      <c r="B6" s="377"/>
      <c r="C6" s="377"/>
      <c r="D6" s="377"/>
      <c r="E6" s="377"/>
      <c r="F6" s="377"/>
      <c r="G6" s="377"/>
      <c r="H6" s="378"/>
      <c r="I6" s="377" t="s">
        <v>9</v>
      </c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7"/>
      <c r="U6" s="377"/>
      <c r="V6" s="377"/>
      <c r="W6" s="377"/>
      <c r="X6" s="377"/>
      <c r="Y6" s="377"/>
      <c r="Z6" s="377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77"/>
      <c r="AN6" s="377"/>
      <c r="AO6" s="377"/>
      <c r="AP6" s="377"/>
      <c r="AQ6" s="377"/>
      <c r="AR6" s="377"/>
      <c r="AS6" s="377"/>
      <c r="AT6" s="377"/>
      <c r="AU6" s="377"/>
      <c r="AV6" s="377"/>
      <c r="AW6" s="377"/>
      <c r="AX6" s="377"/>
      <c r="AY6" s="377"/>
      <c r="AZ6" s="377"/>
      <c r="BA6" s="377"/>
      <c r="BB6" s="377"/>
      <c r="BC6" s="377"/>
      <c r="BD6" s="377"/>
      <c r="BE6" s="377"/>
      <c r="BF6" s="377"/>
      <c r="BG6" s="377"/>
      <c r="BH6" s="377"/>
      <c r="BI6" s="377"/>
      <c r="BJ6" s="377"/>
      <c r="BK6" s="377"/>
      <c r="BL6" s="377"/>
      <c r="BM6" s="377"/>
      <c r="BN6" s="377"/>
      <c r="BO6" s="377"/>
      <c r="BP6" s="377"/>
      <c r="BQ6" s="377"/>
      <c r="BR6" s="377"/>
      <c r="BS6" s="377"/>
      <c r="BT6" s="377"/>
      <c r="BU6" s="377"/>
      <c r="BV6" s="377"/>
      <c r="BW6" s="377"/>
      <c r="BX6" s="377"/>
      <c r="BY6" s="377"/>
      <c r="BZ6" s="377"/>
      <c r="CA6" s="377"/>
      <c r="CB6" s="377"/>
      <c r="CC6" s="377"/>
      <c r="CD6" s="377"/>
      <c r="CE6" s="377"/>
      <c r="CF6" s="377"/>
      <c r="CG6" s="377"/>
      <c r="CH6" s="377"/>
      <c r="CI6" s="377"/>
      <c r="CJ6" s="377"/>
      <c r="CK6" s="377"/>
      <c r="CL6" s="377"/>
      <c r="CM6" s="378"/>
      <c r="CN6" s="379" t="s">
        <v>10</v>
      </c>
      <c r="CO6" s="380"/>
      <c r="CP6" s="380"/>
      <c r="CQ6" s="380"/>
      <c r="CR6" s="380"/>
      <c r="CS6" s="380"/>
      <c r="CT6" s="380"/>
      <c r="CU6" s="381"/>
      <c r="CV6" s="48" t="s">
        <v>208</v>
      </c>
      <c r="CW6" s="379" t="s">
        <v>11</v>
      </c>
      <c r="CX6" s="380"/>
      <c r="CY6" s="380"/>
      <c r="CZ6" s="380"/>
      <c r="DA6" s="380"/>
      <c r="DB6" s="380"/>
      <c r="DC6" s="380"/>
      <c r="DD6" s="380"/>
      <c r="DE6" s="380"/>
      <c r="DF6" s="381"/>
      <c r="DG6" s="379" t="s">
        <v>12</v>
      </c>
      <c r="DH6" s="380"/>
      <c r="DI6" s="380"/>
      <c r="DJ6" s="380"/>
      <c r="DK6" s="380"/>
      <c r="DL6" s="380"/>
      <c r="DM6" s="380"/>
      <c r="DN6" s="380"/>
      <c r="DO6" s="380"/>
      <c r="DP6" s="380"/>
      <c r="DQ6" s="380"/>
      <c r="DR6" s="380"/>
      <c r="DS6" s="381"/>
      <c r="DT6" s="379" t="s">
        <v>13</v>
      </c>
      <c r="DU6" s="380"/>
      <c r="DV6" s="380"/>
      <c r="DW6" s="380"/>
      <c r="DX6" s="380"/>
      <c r="DY6" s="380"/>
      <c r="DZ6" s="380"/>
      <c r="EA6" s="380"/>
      <c r="EB6" s="380"/>
      <c r="EC6" s="380"/>
      <c r="ED6" s="380"/>
      <c r="EE6" s="380"/>
      <c r="EF6" s="381"/>
      <c r="EG6" s="379" t="s">
        <v>14</v>
      </c>
      <c r="EH6" s="380"/>
      <c r="EI6" s="380"/>
      <c r="EJ6" s="380"/>
      <c r="EK6" s="380"/>
      <c r="EL6" s="380"/>
      <c r="EM6" s="380"/>
      <c r="EN6" s="380"/>
      <c r="EO6" s="380"/>
      <c r="EP6" s="380"/>
      <c r="EQ6" s="380"/>
      <c r="ER6" s="380"/>
      <c r="ES6" s="381"/>
    </row>
    <row r="7" spans="1:157" ht="12.75" customHeight="1" x14ac:dyDescent="0.2">
      <c r="A7" s="215">
        <v>1</v>
      </c>
      <c r="B7" s="216"/>
      <c r="C7" s="216"/>
      <c r="D7" s="216"/>
      <c r="E7" s="216"/>
      <c r="F7" s="216"/>
      <c r="G7" s="216"/>
      <c r="H7" s="217"/>
      <c r="I7" s="219" t="s">
        <v>102</v>
      </c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0"/>
      <c r="BN7" s="220"/>
      <c r="BO7" s="220"/>
      <c r="BP7" s="220"/>
      <c r="BQ7" s="220"/>
      <c r="BR7" s="220"/>
      <c r="BS7" s="220"/>
      <c r="BT7" s="220"/>
      <c r="BU7" s="220"/>
      <c r="BV7" s="220"/>
      <c r="BW7" s="220"/>
      <c r="BX7" s="220"/>
      <c r="BY7" s="220"/>
      <c r="BZ7" s="220"/>
      <c r="CA7" s="220"/>
      <c r="CB7" s="220"/>
      <c r="CC7" s="220"/>
      <c r="CD7" s="220"/>
      <c r="CE7" s="220"/>
      <c r="CF7" s="220"/>
      <c r="CG7" s="220"/>
      <c r="CH7" s="220"/>
      <c r="CI7" s="220"/>
      <c r="CJ7" s="220"/>
      <c r="CK7" s="220"/>
      <c r="CL7" s="220"/>
      <c r="CM7" s="220"/>
      <c r="CN7" s="385" t="s">
        <v>154</v>
      </c>
      <c r="CO7" s="386"/>
      <c r="CP7" s="386"/>
      <c r="CQ7" s="386"/>
      <c r="CR7" s="386"/>
      <c r="CS7" s="386"/>
      <c r="CT7" s="386"/>
      <c r="CU7" s="387"/>
      <c r="CV7" s="47" t="s">
        <v>19</v>
      </c>
      <c r="CW7" s="388" t="s">
        <v>19</v>
      </c>
      <c r="CX7" s="386"/>
      <c r="CY7" s="386"/>
      <c r="CZ7" s="386"/>
      <c r="DA7" s="386"/>
      <c r="DB7" s="386"/>
      <c r="DC7" s="386"/>
      <c r="DD7" s="386"/>
      <c r="DE7" s="386"/>
      <c r="DF7" s="387"/>
      <c r="DG7" s="382">
        <f>DG8+DG9+DG10+DG14</f>
        <v>16603157.439999999</v>
      </c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384"/>
      <c r="DT7" s="382">
        <f>DT8+DT9+DT10+DT14</f>
        <v>15075112</v>
      </c>
      <c r="DU7" s="383"/>
      <c r="DV7" s="383"/>
      <c r="DW7" s="383"/>
      <c r="DX7" s="383"/>
      <c r="DY7" s="383"/>
      <c r="DZ7" s="383"/>
      <c r="EA7" s="383"/>
      <c r="EB7" s="383"/>
      <c r="EC7" s="383"/>
      <c r="ED7" s="383"/>
      <c r="EE7" s="383"/>
      <c r="EF7" s="384"/>
      <c r="EG7" s="382">
        <f>EG8+EG9+EG10+EG14</f>
        <v>15075112</v>
      </c>
      <c r="EH7" s="383"/>
      <c r="EI7" s="383"/>
      <c r="EJ7" s="383"/>
      <c r="EK7" s="383"/>
      <c r="EL7" s="383"/>
      <c r="EM7" s="383"/>
      <c r="EN7" s="383"/>
      <c r="EO7" s="383"/>
      <c r="EP7" s="383"/>
      <c r="EQ7" s="383"/>
      <c r="ER7" s="383"/>
      <c r="ES7" s="384"/>
    </row>
    <row r="8" spans="1:157" ht="90" customHeight="1" x14ac:dyDescent="0.2">
      <c r="A8" s="263" t="s">
        <v>103</v>
      </c>
      <c r="B8" s="264"/>
      <c r="C8" s="264"/>
      <c r="D8" s="264"/>
      <c r="E8" s="264"/>
      <c r="F8" s="264"/>
      <c r="G8" s="264"/>
      <c r="H8" s="265"/>
      <c r="I8" s="361" t="s">
        <v>104</v>
      </c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2"/>
      <c r="BI8" s="362"/>
      <c r="BJ8" s="362"/>
      <c r="BK8" s="362"/>
      <c r="BL8" s="362"/>
      <c r="BM8" s="362"/>
      <c r="BN8" s="362"/>
      <c r="BO8" s="362"/>
      <c r="BP8" s="362"/>
      <c r="BQ8" s="362"/>
      <c r="BR8" s="362"/>
      <c r="BS8" s="362"/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40" t="s">
        <v>155</v>
      </c>
      <c r="CO8" s="264"/>
      <c r="CP8" s="264"/>
      <c r="CQ8" s="264"/>
      <c r="CR8" s="264"/>
      <c r="CS8" s="264"/>
      <c r="CT8" s="264"/>
      <c r="CU8" s="265"/>
      <c r="CV8" s="44"/>
      <c r="CW8" s="263" t="s">
        <v>19</v>
      </c>
      <c r="CX8" s="264"/>
      <c r="CY8" s="264"/>
      <c r="CZ8" s="264"/>
      <c r="DA8" s="264"/>
      <c r="DB8" s="264"/>
      <c r="DC8" s="264"/>
      <c r="DD8" s="264"/>
      <c r="DE8" s="264"/>
      <c r="DF8" s="265"/>
      <c r="DG8" s="332"/>
      <c r="DH8" s="333"/>
      <c r="DI8" s="333"/>
      <c r="DJ8" s="333"/>
      <c r="DK8" s="333"/>
      <c r="DL8" s="333"/>
      <c r="DM8" s="333"/>
      <c r="DN8" s="333"/>
      <c r="DO8" s="333"/>
      <c r="DP8" s="333"/>
      <c r="DQ8" s="333"/>
      <c r="DR8" s="333"/>
      <c r="DS8" s="334"/>
      <c r="DT8" s="332"/>
      <c r="DU8" s="333"/>
      <c r="DV8" s="333"/>
      <c r="DW8" s="333"/>
      <c r="DX8" s="333"/>
      <c r="DY8" s="333"/>
      <c r="DZ8" s="333"/>
      <c r="EA8" s="333"/>
      <c r="EB8" s="333"/>
      <c r="EC8" s="333"/>
      <c r="ED8" s="333"/>
      <c r="EE8" s="333"/>
      <c r="EF8" s="334"/>
      <c r="EG8" s="332"/>
      <c r="EH8" s="333"/>
      <c r="EI8" s="333"/>
      <c r="EJ8" s="333"/>
      <c r="EK8" s="333"/>
      <c r="EL8" s="333"/>
      <c r="EM8" s="333"/>
      <c r="EN8" s="333"/>
      <c r="EO8" s="333"/>
      <c r="EP8" s="333"/>
      <c r="EQ8" s="333"/>
      <c r="ER8" s="333"/>
      <c r="ES8" s="334"/>
    </row>
    <row r="9" spans="1:157" ht="24" customHeight="1" x14ac:dyDescent="0.2">
      <c r="A9" s="263" t="s">
        <v>105</v>
      </c>
      <c r="B9" s="264"/>
      <c r="C9" s="264"/>
      <c r="D9" s="264"/>
      <c r="E9" s="264"/>
      <c r="F9" s="264"/>
      <c r="G9" s="264"/>
      <c r="H9" s="265"/>
      <c r="I9" s="361" t="s">
        <v>126</v>
      </c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2"/>
      <c r="AV9" s="362"/>
      <c r="AW9" s="362"/>
      <c r="AX9" s="362"/>
      <c r="AY9" s="362"/>
      <c r="AZ9" s="362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2"/>
      <c r="BS9" s="362"/>
      <c r="BT9" s="362"/>
      <c r="BU9" s="362"/>
      <c r="BV9" s="362"/>
      <c r="BW9" s="362"/>
      <c r="BX9" s="362"/>
      <c r="BY9" s="362"/>
      <c r="BZ9" s="362"/>
      <c r="CA9" s="362"/>
      <c r="CB9" s="362"/>
      <c r="CC9" s="362"/>
      <c r="CD9" s="362"/>
      <c r="CE9" s="362"/>
      <c r="CF9" s="362"/>
      <c r="CG9" s="362"/>
      <c r="CH9" s="362"/>
      <c r="CI9" s="362"/>
      <c r="CJ9" s="362"/>
      <c r="CK9" s="362"/>
      <c r="CL9" s="362"/>
      <c r="CM9" s="362"/>
      <c r="CN9" s="340" t="s">
        <v>156</v>
      </c>
      <c r="CO9" s="264"/>
      <c r="CP9" s="264"/>
      <c r="CQ9" s="264"/>
      <c r="CR9" s="264"/>
      <c r="CS9" s="264"/>
      <c r="CT9" s="264"/>
      <c r="CU9" s="265"/>
      <c r="CV9" s="44"/>
      <c r="CW9" s="263" t="s">
        <v>19</v>
      </c>
      <c r="CX9" s="264"/>
      <c r="CY9" s="264"/>
      <c r="CZ9" s="264"/>
      <c r="DA9" s="264"/>
      <c r="DB9" s="264"/>
      <c r="DC9" s="264"/>
      <c r="DD9" s="264"/>
      <c r="DE9" s="264"/>
      <c r="DF9" s="265"/>
      <c r="DG9" s="332"/>
      <c r="DH9" s="333"/>
      <c r="DI9" s="333"/>
      <c r="DJ9" s="333"/>
      <c r="DK9" s="333"/>
      <c r="DL9" s="333"/>
      <c r="DM9" s="333"/>
      <c r="DN9" s="333"/>
      <c r="DO9" s="333"/>
      <c r="DP9" s="333"/>
      <c r="DQ9" s="333"/>
      <c r="DR9" s="333"/>
      <c r="DS9" s="334"/>
      <c r="DT9" s="332"/>
      <c r="DU9" s="333"/>
      <c r="DV9" s="333"/>
      <c r="DW9" s="333"/>
      <c r="DX9" s="333"/>
      <c r="DY9" s="333"/>
      <c r="DZ9" s="333"/>
      <c r="EA9" s="333"/>
      <c r="EB9" s="333"/>
      <c r="EC9" s="333"/>
      <c r="ED9" s="333"/>
      <c r="EE9" s="333"/>
      <c r="EF9" s="334"/>
      <c r="EG9" s="332"/>
      <c r="EH9" s="333"/>
      <c r="EI9" s="333"/>
      <c r="EJ9" s="333"/>
      <c r="EK9" s="333"/>
      <c r="EL9" s="333"/>
      <c r="EM9" s="333"/>
      <c r="EN9" s="333"/>
      <c r="EO9" s="333"/>
      <c r="EP9" s="333"/>
      <c r="EQ9" s="333"/>
      <c r="ER9" s="333"/>
      <c r="ES9" s="334"/>
    </row>
    <row r="10" spans="1:157" ht="24" customHeight="1" x14ac:dyDescent="0.2">
      <c r="A10" s="263" t="s">
        <v>106</v>
      </c>
      <c r="B10" s="264"/>
      <c r="C10" s="264"/>
      <c r="D10" s="264"/>
      <c r="E10" s="264"/>
      <c r="F10" s="264"/>
      <c r="G10" s="264"/>
      <c r="H10" s="265"/>
      <c r="I10" s="361" t="s">
        <v>127</v>
      </c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  <c r="AL10" s="362"/>
      <c r="AM10" s="362"/>
      <c r="AN10" s="362"/>
      <c r="AO10" s="362"/>
      <c r="AP10" s="362"/>
      <c r="AQ10" s="362"/>
      <c r="AR10" s="362"/>
      <c r="AS10" s="362"/>
      <c r="AT10" s="362"/>
      <c r="AU10" s="362"/>
      <c r="AV10" s="362"/>
      <c r="AW10" s="362"/>
      <c r="AX10" s="362"/>
      <c r="AY10" s="362"/>
      <c r="AZ10" s="362"/>
      <c r="BA10" s="362"/>
      <c r="BB10" s="362"/>
      <c r="BC10" s="362"/>
      <c r="BD10" s="362"/>
      <c r="BE10" s="362"/>
      <c r="BF10" s="362"/>
      <c r="BG10" s="362"/>
      <c r="BH10" s="362"/>
      <c r="BI10" s="362"/>
      <c r="BJ10" s="362"/>
      <c r="BK10" s="362"/>
      <c r="BL10" s="362"/>
      <c r="BM10" s="362"/>
      <c r="BN10" s="362"/>
      <c r="BO10" s="362"/>
      <c r="BP10" s="362"/>
      <c r="BQ10" s="362"/>
      <c r="BR10" s="362"/>
      <c r="BS10" s="362"/>
      <c r="BT10" s="362"/>
      <c r="BU10" s="362"/>
      <c r="BV10" s="362"/>
      <c r="BW10" s="362"/>
      <c r="BX10" s="362"/>
      <c r="BY10" s="362"/>
      <c r="BZ10" s="362"/>
      <c r="CA10" s="362"/>
      <c r="CB10" s="362"/>
      <c r="CC10" s="362"/>
      <c r="CD10" s="362"/>
      <c r="CE10" s="362"/>
      <c r="CF10" s="362"/>
      <c r="CG10" s="362"/>
      <c r="CH10" s="362"/>
      <c r="CI10" s="362"/>
      <c r="CJ10" s="362"/>
      <c r="CK10" s="362"/>
      <c r="CL10" s="362"/>
      <c r="CM10" s="362"/>
      <c r="CN10" s="340" t="s">
        <v>157</v>
      </c>
      <c r="CO10" s="264"/>
      <c r="CP10" s="264"/>
      <c r="CQ10" s="264"/>
      <c r="CR10" s="264"/>
      <c r="CS10" s="264"/>
      <c r="CT10" s="264"/>
      <c r="CU10" s="265"/>
      <c r="CV10" s="44"/>
      <c r="CW10" s="263" t="s">
        <v>19</v>
      </c>
      <c r="CX10" s="264"/>
      <c r="CY10" s="264"/>
      <c r="CZ10" s="264"/>
      <c r="DA10" s="264"/>
      <c r="DB10" s="264"/>
      <c r="DC10" s="264"/>
      <c r="DD10" s="264"/>
      <c r="DE10" s="264"/>
      <c r="DF10" s="265"/>
      <c r="DG10" s="332"/>
      <c r="DH10" s="333"/>
      <c r="DI10" s="333"/>
      <c r="DJ10" s="333"/>
      <c r="DK10" s="333"/>
      <c r="DL10" s="333"/>
      <c r="DM10" s="333"/>
      <c r="DN10" s="333"/>
      <c r="DO10" s="333"/>
      <c r="DP10" s="333"/>
      <c r="DQ10" s="333"/>
      <c r="DR10" s="333"/>
      <c r="DS10" s="334"/>
      <c r="DT10" s="332"/>
      <c r="DU10" s="333"/>
      <c r="DV10" s="333"/>
      <c r="DW10" s="333"/>
      <c r="DX10" s="333"/>
      <c r="DY10" s="333"/>
      <c r="DZ10" s="333"/>
      <c r="EA10" s="333"/>
      <c r="EB10" s="333"/>
      <c r="EC10" s="333"/>
      <c r="ED10" s="333"/>
      <c r="EE10" s="333"/>
      <c r="EF10" s="334"/>
      <c r="EG10" s="332"/>
      <c r="EH10" s="333"/>
      <c r="EI10" s="333"/>
      <c r="EJ10" s="333"/>
      <c r="EK10" s="333"/>
      <c r="EL10" s="333"/>
      <c r="EM10" s="333"/>
      <c r="EN10" s="333"/>
      <c r="EO10" s="333"/>
      <c r="EP10" s="333"/>
      <c r="EQ10" s="333"/>
      <c r="ER10" s="333"/>
      <c r="ES10" s="334"/>
    </row>
    <row r="11" spans="1:157" ht="24" customHeight="1" x14ac:dyDescent="0.2">
      <c r="A11" s="263" t="s">
        <v>158</v>
      </c>
      <c r="B11" s="264"/>
      <c r="C11" s="264"/>
      <c r="D11" s="264"/>
      <c r="E11" s="264"/>
      <c r="F11" s="264"/>
      <c r="G11" s="264"/>
      <c r="H11" s="265"/>
      <c r="I11" s="361" t="s">
        <v>209</v>
      </c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2"/>
      <c r="AN11" s="362"/>
      <c r="AO11" s="362"/>
      <c r="AP11" s="362"/>
      <c r="AQ11" s="362"/>
      <c r="AR11" s="362"/>
      <c r="AS11" s="362"/>
      <c r="AT11" s="362"/>
      <c r="AU11" s="362"/>
      <c r="AV11" s="362"/>
      <c r="AW11" s="362"/>
      <c r="AX11" s="362"/>
      <c r="AY11" s="362"/>
      <c r="AZ11" s="362"/>
      <c r="BA11" s="362"/>
      <c r="BB11" s="362"/>
      <c r="BC11" s="362"/>
      <c r="BD11" s="362"/>
      <c r="BE11" s="362"/>
      <c r="BF11" s="362"/>
      <c r="BG11" s="362"/>
      <c r="BH11" s="362"/>
      <c r="BI11" s="362"/>
      <c r="BJ11" s="362"/>
      <c r="BK11" s="362"/>
      <c r="BL11" s="362"/>
      <c r="BM11" s="362"/>
      <c r="BN11" s="362"/>
      <c r="BO11" s="362"/>
      <c r="BP11" s="362"/>
      <c r="BQ11" s="362"/>
      <c r="BR11" s="362"/>
      <c r="BS11" s="362"/>
      <c r="BT11" s="362"/>
      <c r="BU11" s="362"/>
      <c r="BV11" s="362"/>
      <c r="BW11" s="362"/>
      <c r="BX11" s="362"/>
      <c r="BY11" s="362"/>
      <c r="BZ11" s="362"/>
      <c r="CA11" s="362"/>
      <c r="CB11" s="362"/>
      <c r="CC11" s="362"/>
      <c r="CD11" s="362"/>
      <c r="CE11" s="362"/>
      <c r="CF11" s="362"/>
      <c r="CG11" s="362"/>
      <c r="CH11" s="362"/>
      <c r="CI11" s="362"/>
      <c r="CJ11" s="362"/>
      <c r="CK11" s="362"/>
      <c r="CL11" s="362"/>
      <c r="CM11" s="362"/>
      <c r="CN11" s="340" t="s">
        <v>159</v>
      </c>
      <c r="CO11" s="264"/>
      <c r="CP11" s="264"/>
      <c r="CQ11" s="264"/>
      <c r="CR11" s="264"/>
      <c r="CS11" s="264"/>
      <c r="CT11" s="264"/>
      <c r="CU11" s="265"/>
      <c r="CV11" s="44"/>
      <c r="CW11" s="263" t="s">
        <v>19</v>
      </c>
      <c r="CX11" s="264"/>
      <c r="CY11" s="264"/>
      <c r="CZ11" s="264"/>
      <c r="DA11" s="264"/>
      <c r="DB11" s="264"/>
      <c r="DC11" s="264"/>
      <c r="DD11" s="264"/>
      <c r="DE11" s="264"/>
      <c r="DF11" s="265"/>
      <c r="DG11" s="332"/>
      <c r="DH11" s="333"/>
      <c r="DI11" s="333"/>
      <c r="DJ11" s="333"/>
      <c r="DK11" s="333"/>
      <c r="DL11" s="333"/>
      <c r="DM11" s="333"/>
      <c r="DN11" s="333"/>
      <c r="DO11" s="333"/>
      <c r="DP11" s="333"/>
      <c r="DQ11" s="333"/>
      <c r="DR11" s="333"/>
      <c r="DS11" s="334"/>
      <c r="DT11" s="332"/>
      <c r="DU11" s="333"/>
      <c r="DV11" s="333"/>
      <c r="DW11" s="333"/>
      <c r="DX11" s="333"/>
      <c r="DY11" s="333"/>
      <c r="DZ11" s="333"/>
      <c r="EA11" s="333"/>
      <c r="EB11" s="333"/>
      <c r="EC11" s="333"/>
      <c r="ED11" s="333"/>
      <c r="EE11" s="333"/>
      <c r="EF11" s="334"/>
      <c r="EG11" s="332"/>
      <c r="EH11" s="333"/>
      <c r="EI11" s="333"/>
      <c r="EJ11" s="333"/>
      <c r="EK11" s="333"/>
      <c r="EL11" s="333"/>
      <c r="EM11" s="333"/>
      <c r="EN11" s="333"/>
      <c r="EO11" s="333"/>
      <c r="EP11" s="333"/>
      <c r="EQ11" s="333"/>
      <c r="ER11" s="333"/>
      <c r="ES11" s="334"/>
    </row>
    <row r="12" spans="1:157" ht="16.5" customHeight="1" x14ac:dyDescent="0.2">
      <c r="A12" s="263"/>
      <c r="B12" s="264"/>
      <c r="C12" s="264"/>
      <c r="D12" s="264"/>
      <c r="E12" s="264"/>
      <c r="F12" s="264"/>
      <c r="G12" s="264"/>
      <c r="H12" s="265"/>
      <c r="I12" s="361" t="s">
        <v>210</v>
      </c>
      <c r="J12" s="362"/>
      <c r="K12" s="362"/>
      <c r="L12" s="362"/>
      <c r="M12" s="362"/>
      <c r="N12" s="362"/>
      <c r="O12" s="362"/>
      <c r="P12" s="362"/>
      <c r="Q12" s="362"/>
      <c r="R12" s="362"/>
      <c r="S12" s="362"/>
      <c r="T12" s="362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2"/>
      <c r="BT12" s="362"/>
      <c r="BU12" s="362"/>
      <c r="BV12" s="362"/>
      <c r="BW12" s="362"/>
      <c r="BX12" s="362"/>
      <c r="BY12" s="362"/>
      <c r="BZ12" s="362"/>
      <c r="CA12" s="362"/>
      <c r="CB12" s="362"/>
      <c r="CC12" s="362"/>
      <c r="CD12" s="362"/>
      <c r="CE12" s="362"/>
      <c r="CF12" s="362"/>
      <c r="CG12" s="362"/>
      <c r="CH12" s="362"/>
      <c r="CI12" s="362"/>
      <c r="CJ12" s="362"/>
      <c r="CK12" s="362"/>
      <c r="CL12" s="362"/>
      <c r="CM12" s="362"/>
      <c r="CN12" s="340" t="s">
        <v>211</v>
      </c>
      <c r="CO12" s="264"/>
      <c r="CP12" s="264"/>
      <c r="CQ12" s="264"/>
      <c r="CR12" s="264"/>
      <c r="CS12" s="264"/>
      <c r="CT12" s="264"/>
      <c r="CU12" s="265"/>
      <c r="CV12" s="44"/>
      <c r="CW12" s="263" t="s">
        <v>19</v>
      </c>
      <c r="CX12" s="264"/>
      <c r="CY12" s="264"/>
      <c r="CZ12" s="264"/>
      <c r="DA12" s="264"/>
      <c r="DB12" s="264"/>
      <c r="DC12" s="264"/>
      <c r="DD12" s="264"/>
      <c r="DE12" s="264"/>
      <c r="DF12" s="265"/>
      <c r="DG12" s="332"/>
      <c r="DH12" s="333"/>
      <c r="DI12" s="333"/>
      <c r="DJ12" s="333"/>
      <c r="DK12" s="333"/>
      <c r="DL12" s="333"/>
      <c r="DM12" s="333"/>
      <c r="DN12" s="333"/>
      <c r="DO12" s="333"/>
      <c r="DP12" s="333"/>
      <c r="DQ12" s="333"/>
      <c r="DR12" s="333"/>
      <c r="DS12" s="334"/>
      <c r="DT12" s="332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4"/>
      <c r="EG12" s="332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4"/>
    </row>
    <row r="13" spans="1:157" ht="14.25" customHeight="1" x14ac:dyDescent="0.2">
      <c r="A13" s="263" t="s">
        <v>160</v>
      </c>
      <c r="B13" s="264"/>
      <c r="C13" s="264"/>
      <c r="D13" s="264"/>
      <c r="E13" s="264"/>
      <c r="F13" s="264"/>
      <c r="G13" s="264"/>
      <c r="H13" s="265"/>
      <c r="I13" s="361" t="s">
        <v>220</v>
      </c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C13" s="362"/>
      <c r="AD13" s="362"/>
      <c r="AE13" s="362"/>
      <c r="AF13" s="362"/>
      <c r="AG13" s="362"/>
      <c r="AH13" s="362"/>
      <c r="AI13" s="362"/>
      <c r="AJ13" s="362"/>
      <c r="AK13" s="362"/>
      <c r="AL13" s="362"/>
      <c r="AM13" s="362"/>
      <c r="AN13" s="362"/>
      <c r="AO13" s="362"/>
      <c r="AP13" s="362"/>
      <c r="AQ13" s="362"/>
      <c r="AR13" s="362"/>
      <c r="AS13" s="362"/>
      <c r="AT13" s="362"/>
      <c r="AU13" s="362"/>
      <c r="AV13" s="362"/>
      <c r="AW13" s="362"/>
      <c r="AX13" s="362"/>
      <c r="AY13" s="362"/>
      <c r="AZ13" s="362"/>
      <c r="BA13" s="362"/>
      <c r="BB13" s="362"/>
      <c r="BC13" s="362"/>
      <c r="BD13" s="362"/>
      <c r="BE13" s="362"/>
      <c r="BF13" s="362"/>
      <c r="BG13" s="362"/>
      <c r="BH13" s="362"/>
      <c r="BI13" s="362"/>
      <c r="BJ13" s="362"/>
      <c r="BK13" s="362"/>
      <c r="BL13" s="362"/>
      <c r="BM13" s="362"/>
      <c r="BN13" s="362"/>
      <c r="BO13" s="362"/>
      <c r="BP13" s="362"/>
      <c r="BQ13" s="362"/>
      <c r="BR13" s="362"/>
      <c r="BS13" s="362"/>
      <c r="BT13" s="362"/>
      <c r="BU13" s="362"/>
      <c r="BV13" s="362"/>
      <c r="BW13" s="362"/>
      <c r="BX13" s="362"/>
      <c r="BY13" s="362"/>
      <c r="BZ13" s="362"/>
      <c r="CA13" s="362"/>
      <c r="CB13" s="362"/>
      <c r="CC13" s="362"/>
      <c r="CD13" s="362"/>
      <c r="CE13" s="362"/>
      <c r="CF13" s="362"/>
      <c r="CG13" s="362"/>
      <c r="CH13" s="362"/>
      <c r="CI13" s="362"/>
      <c r="CJ13" s="362"/>
      <c r="CK13" s="362"/>
      <c r="CL13" s="362"/>
      <c r="CM13" s="362"/>
      <c r="CN13" s="340" t="s">
        <v>212</v>
      </c>
      <c r="CO13" s="264"/>
      <c r="CP13" s="264"/>
      <c r="CQ13" s="264"/>
      <c r="CR13" s="264"/>
      <c r="CS13" s="264"/>
      <c r="CT13" s="264"/>
      <c r="CU13" s="265"/>
      <c r="CV13" s="44"/>
      <c r="CW13" s="263" t="s">
        <v>19</v>
      </c>
      <c r="CX13" s="264"/>
      <c r="CY13" s="264"/>
      <c r="CZ13" s="264"/>
      <c r="DA13" s="264"/>
      <c r="DB13" s="264"/>
      <c r="DC13" s="264"/>
      <c r="DD13" s="264"/>
      <c r="DE13" s="264"/>
      <c r="DF13" s="265"/>
      <c r="DG13" s="332"/>
      <c r="DH13" s="333"/>
      <c r="DI13" s="333"/>
      <c r="DJ13" s="333"/>
      <c r="DK13" s="333"/>
      <c r="DL13" s="333"/>
      <c r="DM13" s="333"/>
      <c r="DN13" s="333"/>
      <c r="DO13" s="333"/>
      <c r="DP13" s="333"/>
      <c r="DQ13" s="333"/>
      <c r="DR13" s="333"/>
      <c r="DS13" s="334"/>
      <c r="DT13" s="332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4"/>
      <c r="EG13" s="332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4"/>
    </row>
    <row r="14" spans="1:157" ht="24" customHeight="1" x14ac:dyDescent="0.2">
      <c r="A14" s="191" t="s">
        <v>107</v>
      </c>
      <c r="B14" s="189"/>
      <c r="C14" s="189"/>
      <c r="D14" s="189"/>
      <c r="E14" s="189"/>
      <c r="F14" s="189"/>
      <c r="G14" s="189"/>
      <c r="H14" s="190"/>
      <c r="I14" s="185" t="s">
        <v>127</v>
      </c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8" t="s">
        <v>161</v>
      </c>
      <c r="CO14" s="189"/>
      <c r="CP14" s="189"/>
      <c r="CQ14" s="189"/>
      <c r="CR14" s="189"/>
      <c r="CS14" s="189"/>
      <c r="CT14" s="189"/>
      <c r="CU14" s="190"/>
      <c r="CV14" s="34" t="s">
        <v>19</v>
      </c>
      <c r="CW14" s="191" t="s">
        <v>19</v>
      </c>
      <c r="CX14" s="189"/>
      <c r="CY14" s="189"/>
      <c r="CZ14" s="189"/>
      <c r="DA14" s="189"/>
      <c r="DB14" s="189"/>
      <c r="DC14" s="189"/>
      <c r="DD14" s="189"/>
      <c r="DE14" s="189"/>
      <c r="DF14" s="190"/>
      <c r="DG14" s="373">
        <f>DG15+DG18+DG22+DG24</f>
        <v>16603157.439999999</v>
      </c>
      <c r="DH14" s="374"/>
      <c r="DI14" s="374"/>
      <c r="DJ14" s="374"/>
      <c r="DK14" s="374"/>
      <c r="DL14" s="374"/>
      <c r="DM14" s="374"/>
      <c r="DN14" s="374"/>
      <c r="DO14" s="374"/>
      <c r="DP14" s="374"/>
      <c r="DQ14" s="374"/>
      <c r="DR14" s="374"/>
      <c r="DS14" s="375"/>
      <c r="DT14" s="373">
        <f>DT15+DT18+DT22+DT24</f>
        <v>15075112</v>
      </c>
      <c r="DU14" s="374"/>
      <c r="DV14" s="374"/>
      <c r="DW14" s="374"/>
      <c r="DX14" s="374"/>
      <c r="DY14" s="374"/>
      <c r="DZ14" s="374"/>
      <c r="EA14" s="374"/>
      <c r="EB14" s="374"/>
      <c r="EC14" s="374"/>
      <c r="ED14" s="374"/>
      <c r="EE14" s="374"/>
      <c r="EF14" s="375"/>
      <c r="EG14" s="373">
        <f>EG15+EG18+EG22+EG24</f>
        <v>15075112</v>
      </c>
      <c r="EH14" s="374"/>
      <c r="EI14" s="374"/>
      <c r="EJ14" s="374"/>
      <c r="EK14" s="374"/>
      <c r="EL14" s="374"/>
      <c r="EM14" s="374"/>
      <c r="EN14" s="374"/>
      <c r="EO14" s="374"/>
      <c r="EP14" s="374"/>
      <c r="EQ14" s="374"/>
      <c r="ER14" s="374"/>
      <c r="ES14" s="375"/>
    </row>
    <row r="15" spans="1:157" ht="34.5" customHeight="1" x14ac:dyDescent="0.2">
      <c r="A15" s="263" t="s">
        <v>108</v>
      </c>
      <c r="B15" s="264"/>
      <c r="C15" s="264"/>
      <c r="D15" s="264"/>
      <c r="E15" s="264"/>
      <c r="F15" s="264"/>
      <c r="G15" s="264"/>
      <c r="H15" s="265"/>
      <c r="I15" s="359" t="s">
        <v>162</v>
      </c>
      <c r="J15" s="360"/>
      <c r="K15" s="360"/>
      <c r="L15" s="360"/>
      <c r="M15" s="360"/>
      <c r="N15" s="360"/>
      <c r="O15" s="360"/>
      <c r="P15" s="360"/>
      <c r="Q15" s="360"/>
      <c r="R15" s="360"/>
      <c r="S15" s="360"/>
      <c r="T15" s="360"/>
      <c r="U15" s="360"/>
      <c r="V15" s="360"/>
      <c r="W15" s="360"/>
      <c r="X15" s="360"/>
      <c r="Y15" s="360"/>
      <c r="Z15" s="360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  <c r="AL15" s="360"/>
      <c r="AM15" s="360"/>
      <c r="AN15" s="360"/>
      <c r="AO15" s="360"/>
      <c r="AP15" s="360"/>
      <c r="AQ15" s="360"/>
      <c r="AR15" s="360"/>
      <c r="AS15" s="360"/>
      <c r="AT15" s="360"/>
      <c r="AU15" s="360"/>
      <c r="AV15" s="360"/>
      <c r="AW15" s="360"/>
      <c r="AX15" s="360"/>
      <c r="AY15" s="360"/>
      <c r="AZ15" s="360"/>
      <c r="BA15" s="360"/>
      <c r="BB15" s="360"/>
      <c r="BC15" s="360"/>
      <c r="BD15" s="360"/>
      <c r="BE15" s="360"/>
      <c r="BF15" s="360"/>
      <c r="BG15" s="360"/>
      <c r="BH15" s="360"/>
      <c r="BI15" s="360"/>
      <c r="BJ15" s="360"/>
      <c r="BK15" s="360"/>
      <c r="BL15" s="360"/>
      <c r="BM15" s="360"/>
      <c r="BN15" s="360"/>
      <c r="BO15" s="360"/>
      <c r="BP15" s="360"/>
      <c r="BQ15" s="360"/>
      <c r="BR15" s="360"/>
      <c r="BS15" s="360"/>
      <c r="BT15" s="360"/>
      <c r="BU15" s="360"/>
      <c r="BV15" s="360"/>
      <c r="BW15" s="360"/>
      <c r="BX15" s="360"/>
      <c r="BY15" s="360"/>
      <c r="BZ15" s="360"/>
      <c r="CA15" s="360"/>
      <c r="CB15" s="360"/>
      <c r="CC15" s="360"/>
      <c r="CD15" s="360"/>
      <c r="CE15" s="360"/>
      <c r="CF15" s="360"/>
      <c r="CG15" s="360"/>
      <c r="CH15" s="360"/>
      <c r="CI15" s="360"/>
      <c r="CJ15" s="360"/>
      <c r="CK15" s="360"/>
      <c r="CL15" s="360"/>
      <c r="CM15" s="360"/>
      <c r="CN15" s="340" t="s">
        <v>163</v>
      </c>
      <c r="CO15" s="264"/>
      <c r="CP15" s="264"/>
      <c r="CQ15" s="264"/>
      <c r="CR15" s="264"/>
      <c r="CS15" s="264"/>
      <c r="CT15" s="264"/>
      <c r="CU15" s="265"/>
      <c r="CV15" s="44"/>
      <c r="CW15" s="263" t="s">
        <v>19</v>
      </c>
      <c r="CX15" s="264"/>
      <c r="CY15" s="264"/>
      <c r="CZ15" s="264"/>
      <c r="DA15" s="264"/>
      <c r="DB15" s="264"/>
      <c r="DC15" s="264"/>
      <c r="DD15" s="264"/>
      <c r="DE15" s="264"/>
      <c r="DF15" s="265"/>
      <c r="DG15" s="332">
        <f>DG16+DG17</f>
        <v>8087904</v>
      </c>
      <c r="DH15" s="333"/>
      <c r="DI15" s="333"/>
      <c r="DJ15" s="333"/>
      <c r="DK15" s="333"/>
      <c r="DL15" s="333"/>
      <c r="DM15" s="333"/>
      <c r="DN15" s="333"/>
      <c r="DO15" s="333"/>
      <c r="DP15" s="333"/>
      <c r="DQ15" s="333"/>
      <c r="DR15" s="333"/>
      <c r="DS15" s="334"/>
      <c r="DT15" s="332">
        <f>DT16+DT17</f>
        <v>7370361</v>
      </c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4"/>
      <c r="EG15" s="332">
        <f>EG16+EG17</f>
        <v>7370361</v>
      </c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4"/>
    </row>
    <row r="16" spans="1:157" ht="24" customHeight="1" x14ac:dyDescent="0.2">
      <c r="A16" s="263" t="s">
        <v>109</v>
      </c>
      <c r="B16" s="264"/>
      <c r="C16" s="264"/>
      <c r="D16" s="264"/>
      <c r="E16" s="264"/>
      <c r="F16" s="264"/>
      <c r="G16" s="264"/>
      <c r="H16" s="265"/>
      <c r="I16" s="353" t="s">
        <v>110</v>
      </c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354"/>
      <c r="Z16" s="354"/>
      <c r="AA16" s="354"/>
      <c r="AB16" s="354"/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  <c r="AQ16" s="354"/>
      <c r="AR16" s="354"/>
      <c r="AS16" s="354"/>
      <c r="AT16" s="354"/>
      <c r="AU16" s="354"/>
      <c r="AV16" s="354"/>
      <c r="AW16" s="354"/>
      <c r="AX16" s="354"/>
      <c r="AY16" s="354"/>
      <c r="AZ16" s="354"/>
      <c r="BA16" s="354"/>
      <c r="BB16" s="354"/>
      <c r="BC16" s="354"/>
      <c r="BD16" s="354"/>
      <c r="BE16" s="354"/>
      <c r="BF16" s="354"/>
      <c r="BG16" s="354"/>
      <c r="BH16" s="354"/>
      <c r="BI16" s="354"/>
      <c r="BJ16" s="354"/>
      <c r="BK16" s="354"/>
      <c r="BL16" s="354"/>
      <c r="BM16" s="354"/>
      <c r="BN16" s="354"/>
      <c r="BO16" s="354"/>
      <c r="BP16" s="354"/>
      <c r="BQ16" s="354"/>
      <c r="BR16" s="354"/>
      <c r="BS16" s="354"/>
      <c r="BT16" s="354"/>
      <c r="BU16" s="354"/>
      <c r="BV16" s="354"/>
      <c r="BW16" s="354"/>
      <c r="BX16" s="354"/>
      <c r="BY16" s="354"/>
      <c r="BZ16" s="354"/>
      <c r="CA16" s="354"/>
      <c r="CB16" s="354"/>
      <c r="CC16" s="354"/>
      <c r="CD16" s="354"/>
      <c r="CE16" s="354"/>
      <c r="CF16" s="354"/>
      <c r="CG16" s="354"/>
      <c r="CH16" s="354"/>
      <c r="CI16" s="354"/>
      <c r="CJ16" s="354"/>
      <c r="CK16" s="354"/>
      <c r="CL16" s="354"/>
      <c r="CM16" s="354"/>
      <c r="CN16" s="340" t="s">
        <v>164</v>
      </c>
      <c r="CO16" s="264"/>
      <c r="CP16" s="264"/>
      <c r="CQ16" s="264"/>
      <c r="CR16" s="264"/>
      <c r="CS16" s="264"/>
      <c r="CT16" s="264"/>
      <c r="CU16" s="265"/>
      <c r="CV16" s="44" t="s">
        <v>83</v>
      </c>
      <c r="CW16" s="263" t="s">
        <v>19</v>
      </c>
      <c r="CX16" s="264"/>
      <c r="CY16" s="264"/>
      <c r="CZ16" s="264"/>
      <c r="DA16" s="264"/>
      <c r="DB16" s="264"/>
      <c r="DC16" s="264"/>
      <c r="DD16" s="264"/>
      <c r="DE16" s="264"/>
      <c r="DF16" s="265"/>
      <c r="DG16" s="332">
        <f>7370361+717543</f>
        <v>8087904</v>
      </c>
      <c r="DH16" s="333"/>
      <c r="DI16" s="333"/>
      <c r="DJ16" s="333"/>
      <c r="DK16" s="333"/>
      <c r="DL16" s="333"/>
      <c r="DM16" s="333"/>
      <c r="DN16" s="333"/>
      <c r="DO16" s="333"/>
      <c r="DP16" s="333"/>
      <c r="DQ16" s="333"/>
      <c r="DR16" s="333"/>
      <c r="DS16" s="334"/>
      <c r="DT16" s="332">
        <v>7370361</v>
      </c>
      <c r="DU16" s="333"/>
      <c r="DV16" s="333"/>
      <c r="DW16" s="333"/>
      <c r="DX16" s="333"/>
      <c r="DY16" s="333"/>
      <c r="DZ16" s="333"/>
      <c r="EA16" s="333"/>
      <c r="EB16" s="333"/>
      <c r="EC16" s="333"/>
      <c r="ED16" s="333"/>
      <c r="EE16" s="333"/>
      <c r="EF16" s="334"/>
      <c r="EG16" s="332">
        <v>7370361</v>
      </c>
      <c r="EH16" s="333"/>
      <c r="EI16" s="333"/>
      <c r="EJ16" s="333"/>
      <c r="EK16" s="333"/>
      <c r="EL16" s="333"/>
      <c r="EM16" s="333"/>
      <c r="EN16" s="333"/>
      <c r="EO16" s="333"/>
      <c r="EP16" s="333"/>
      <c r="EQ16" s="333"/>
      <c r="ER16" s="333"/>
      <c r="ES16" s="334"/>
      <c r="ET16" s="351"/>
      <c r="EU16" s="352"/>
      <c r="EV16" s="352"/>
      <c r="EW16" s="352"/>
      <c r="EX16" s="352"/>
      <c r="EY16" s="352"/>
      <c r="EZ16" s="352"/>
      <c r="FA16" s="352"/>
    </row>
    <row r="17" spans="1:162" ht="12.75" customHeight="1" x14ac:dyDescent="0.2">
      <c r="A17" s="263" t="s">
        <v>111</v>
      </c>
      <c r="B17" s="264"/>
      <c r="C17" s="264"/>
      <c r="D17" s="264"/>
      <c r="E17" s="264"/>
      <c r="F17" s="264"/>
      <c r="G17" s="264"/>
      <c r="H17" s="265"/>
      <c r="I17" s="353" t="s">
        <v>128</v>
      </c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54"/>
      <c r="AT17" s="354"/>
      <c r="AU17" s="354"/>
      <c r="AV17" s="354"/>
      <c r="AW17" s="354"/>
      <c r="AX17" s="354"/>
      <c r="AY17" s="354"/>
      <c r="AZ17" s="354"/>
      <c r="BA17" s="354"/>
      <c r="BB17" s="354"/>
      <c r="BC17" s="354"/>
      <c r="BD17" s="354"/>
      <c r="BE17" s="354"/>
      <c r="BF17" s="354"/>
      <c r="BG17" s="354"/>
      <c r="BH17" s="354"/>
      <c r="BI17" s="354"/>
      <c r="BJ17" s="354"/>
      <c r="BK17" s="354"/>
      <c r="BL17" s="354"/>
      <c r="BM17" s="354"/>
      <c r="BN17" s="354"/>
      <c r="BO17" s="354"/>
      <c r="BP17" s="354"/>
      <c r="BQ17" s="354"/>
      <c r="BR17" s="354"/>
      <c r="BS17" s="354"/>
      <c r="BT17" s="354"/>
      <c r="BU17" s="354"/>
      <c r="BV17" s="354"/>
      <c r="BW17" s="354"/>
      <c r="BX17" s="354"/>
      <c r="BY17" s="354"/>
      <c r="BZ17" s="354"/>
      <c r="CA17" s="354"/>
      <c r="CB17" s="354"/>
      <c r="CC17" s="354"/>
      <c r="CD17" s="354"/>
      <c r="CE17" s="354"/>
      <c r="CF17" s="354"/>
      <c r="CG17" s="354"/>
      <c r="CH17" s="354"/>
      <c r="CI17" s="354"/>
      <c r="CJ17" s="354"/>
      <c r="CK17" s="354"/>
      <c r="CL17" s="354"/>
      <c r="CM17" s="354"/>
      <c r="CN17" s="340" t="s">
        <v>165</v>
      </c>
      <c r="CO17" s="264"/>
      <c r="CP17" s="264"/>
      <c r="CQ17" s="264"/>
      <c r="CR17" s="264"/>
      <c r="CS17" s="264"/>
      <c r="CT17" s="264"/>
      <c r="CU17" s="265"/>
      <c r="CV17" s="44"/>
      <c r="CW17" s="263" t="s">
        <v>19</v>
      </c>
      <c r="CX17" s="264"/>
      <c r="CY17" s="264"/>
      <c r="CZ17" s="264"/>
      <c r="DA17" s="264"/>
      <c r="DB17" s="264"/>
      <c r="DC17" s="264"/>
      <c r="DD17" s="264"/>
      <c r="DE17" s="264"/>
      <c r="DF17" s="265"/>
      <c r="DG17" s="332"/>
      <c r="DH17" s="333"/>
      <c r="DI17" s="333"/>
      <c r="DJ17" s="333"/>
      <c r="DK17" s="333"/>
      <c r="DL17" s="333"/>
      <c r="DM17" s="333"/>
      <c r="DN17" s="333"/>
      <c r="DO17" s="333"/>
      <c r="DP17" s="333"/>
      <c r="DQ17" s="333"/>
      <c r="DR17" s="333"/>
      <c r="DS17" s="334"/>
      <c r="DT17" s="332"/>
      <c r="DU17" s="333"/>
      <c r="DV17" s="333"/>
      <c r="DW17" s="333"/>
      <c r="DX17" s="333"/>
      <c r="DY17" s="333"/>
      <c r="DZ17" s="333"/>
      <c r="EA17" s="333"/>
      <c r="EB17" s="333"/>
      <c r="EC17" s="333"/>
      <c r="ED17" s="333"/>
      <c r="EE17" s="333"/>
      <c r="EF17" s="334"/>
      <c r="EG17" s="332"/>
      <c r="EH17" s="333"/>
      <c r="EI17" s="333"/>
      <c r="EJ17" s="333"/>
      <c r="EK17" s="333"/>
      <c r="EL17" s="333"/>
      <c r="EM17" s="333"/>
      <c r="EN17" s="333"/>
      <c r="EO17" s="333"/>
      <c r="EP17" s="333"/>
      <c r="EQ17" s="333"/>
      <c r="ER17" s="333"/>
      <c r="ES17" s="334"/>
      <c r="ET17" s="351"/>
      <c r="EU17" s="352"/>
      <c r="EV17" s="352"/>
      <c r="EW17" s="352"/>
      <c r="EX17" s="352"/>
      <c r="EY17" s="352"/>
      <c r="EZ17" s="352"/>
      <c r="FA17" s="352"/>
    </row>
    <row r="18" spans="1:162" ht="24" customHeight="1" x14ac:dyDescent="0.2">
      <c r="A18" s="263" t="s">
        <v>112</v>
      </c>
      <c r="B18" s="264"/>
      <c r="C18" s="264"/>
      <c r="D18" s="264"/>
      <c r="E18" s="264"/>
      <c r="F18" s="264"/>
      <c r="G18" s="264"/>
      <c r="H18" s="265"/>
      <c r="I18" s="359" t="s">
        <v>113</v>
      </c>
      <c r="J18" s="360"/>
      <c r="K18" s="360"/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  <c r="AJ18" s="360"/>
      <c r="AK18" s="360"/>
      <c r="AL18" s="360"/>
      <c r="AM18" s="360"/>
      <c r="AN18" s="360"/>
      <c r="AO18" s="360"/>
      <c r="AP18" s="360"/>
      <c r="AQ18" s="360"/>
      <c r="AR18" s="360"/>
      <c r="AS18" s="360"/>
      <c r="AT18" s="360"/>
      <c r="AU18" s="360"/>
      <c r="AV18" s="360"/>
      <c r="AW18" s="360"/>
      <c r="AX18" s="360"/>
      <c r="AY18" s="360"/>
      <c r="AZ18" s="360"/>
      <c r="BA18" s="360"/>
      <c r="BB18" s="360"/>
      <c r="BC18" s="360"/>
      <c r="BD18" s="360"/>
      <c r="BE18" s="360"/>
      <c r="BF18" s="360"/>
      <c r="BG18" s="360"/>
      <c r="BH18" s="360"/>
      <c r="BI18" s="360"/>
      <c r="BJ18" s="360"/>
      <c r="BK18" s="360"/>
      <c r="BL18" s="360"/>
      <c r="BM18" s="360"/>
      <c r="BN18" s="360"/>
      <c r="BO18" s="360"/>
      <c r="BP18" s="360"/>
      <c r="BQ18" s="360"/>
      <c r="BR18" s="360"/>
      <c r="BS18" s="360"/>
      <c r="BT18" s="360"/>
      <c r="BU18" s="360"/>
      <c r="BV18" s="360"/>
      <c r="BW18" s="360"/>
      <c r="BX18" s="360"/>
      <c r="BY18" s="360"/>
      <c r="BZ18" s="360"/>
      <c r="CA18" s="360"/>
      <c r="CB18" s="360"/>
      <c r="CC18" s="360"/>
      <c r="CD18" s="360"/>
      <c r="CE18" s="360"/>
      <c r="CF18" s="360"/>
      <c r="CG18" s="360"/>
      <c r="CH18" s="360"/>
      <c r="CI18" s="360"/>
      <c r="CJ18" s="360"/>
      <c r="CK18" s="360"/>
      <c r="CL18" s="360"/>
      <c r="CM18" s="360"/>
      <c r="CN18" s="340" t="s">
        <v>166</v>
      </c>
      <c r="CO18" s="264"/>
      <c r="CP18" s="264"/>
      <c r="CQ18" s="264"/>
      <c r="CR18" s="264"/>
      <c r="CS18" s="264"/>
      <c r="CT18" s="264"/>
      <c r="CU18" s="265"/>
      <c r="CV18" s="44"/>
      <c r="CW18" s="263" t="s">
        <v>19</v>
      </c>
      <c r="CX18" s="264"/>
      <c r="CY18" s="264"/>
      <c r="CZ18" s="264"/>
      <c r="DA18" s="264"/>
      <c r="DB18" s="264"/>
      <c r="DC18" s="264"/>
      <c r="DD18" s="264"/>
      <c r="DE18" s="264"/>
      <c r="DF18" s="265"/>
      <c r="DG18" s="332">
        <f>DG19+DG21</f>
        <v>198092</v>
      </c>
      <c r="DH18" s="333"/>
      <c r="DI18" s="333"/>
      <c r="DJ18" s="333"/>
      <c r="DK18" s="333"/>
      <c r="DL18" s="333"/>
      <c r="DM18" s="333"/>
      <c r="DN18" s="333"/>
      <c r="DO18" s="333"/>
      <c r="DP18" s="333"/>
      <c r="DQ18" s="333"/>
      <c r="DR18" s="333"/>
      <c r="DS18" s="334"/>
      <c r="DT18" s="332">
        <f>DT19+DT21</f>
        <v>0</v>
      </c>
      <c r="DU18" s="333"/>
      <c r="DV18" s="333"/>
      <c r="DW18" s="333"/>
      <c r="DX18" s="333"/>
      <c r="DY18" s="333"/>
      <c r="DZ18" s="333"/>
      <c r="EA18" s="333"/>
      <c r="EB18" s="333"/>
      <c r="EC18" s="333"/>
      <c r="ED18" s="333"/>
      <c r="EE18" s="333"/>
      <c r="EF18" s="334"/>
      <c r="EG18" s="332">
        <f>EG19+EG21</f>
        <v>0</v>
      </c>
      <c r="EH18" s="333"/>
      <c r="EI18" s="333"/>
      <c r="EJ18" s="333"/>
      <c r="EK18" s="333"/>
      <c r="EL18" s="333"/>
      <c r="EM18" s="333"/>
      <c r="EN18" s="333"/>
      <c r="EO18" s="333"/>
      <c r="EP18" s="333"/>
      <c r="EQ18" s="333"/>
      <c r="ER18" s="333"/>
      <c r="ES18" s="334"/>
      <c r="ET18" s="351"/>
      <c r="EU18" s="352"/>
      <c r="EV18" s="352"/>
      <c r="EW18" s="352"/>
      <c r="EX18" s="352"/>
      <c r="EY18" s="352"/>
      <c r="EZ18" s="352"/>
      <c r="FA18" s="352"/>
    </row>
    <row r="19" spans="1:162" ht="24" customHeight="1" x14ac:dyDescent="0.2">
      <c r="A19" s="263" t="s">
        <v>114</v>
      </c>
      <c r="B19" s="264"/>
      <c r="C19" s="264"/>
      <c r="D19" s="264"/>
      <c r="E19" s="264"/>
      <c r="F19" s="264"/>
      <c r="G19" s="264"/>
      <c r="H19" s="265"/>
      <c r="I19" s="353" t="s">
        <v>110</v>
      </c>
      <c r="J19" s="354"/>
      <c r="K19" s="354"/>
      <c r="L19" s="354"/>
      <c r="M19" s="354"/>
      <c r="N19" s="354"/>
      <c r="O19" s="354"/>
      <c r="P19" s="354"/>
      <c r="Q19" s="354"/>
      <c r="R19" s="354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  <c r="AL19" s="354"/>
      <c r="AM19" s="354"/>
      <c r="AN19" s="354"/>
      <c r="AO19" s="354"/>
      <c r="AP19" s="354"/>
      <c r="AQ19" s="354"/>
      <c r="AR19" s="354"/>
      <c r="AS19" s="354"/>
      <c r="AT19" s="354"/>
      <c r="AU19" s="354"/>
      <c r="AV19" s="354"/>
      <c r="AW19" s="354"/>
      <c r="AX19" s="354"/>
      <c r="AY19" s="354"/>
      <c r="AZ19" s="354"/>
      <c r="BA19" s="354"/>
      <c r="BB19" s="354"/>
      <c r="BC19" s="354"/>
      <c r="BD19" s="354"/>
      <c r="BE19" s="354"/>
      <c r="BF19" s="354"/>
      <c r="BG19" s="354"/>
      <c r="BH19" s="354"/>
      <c r="BI19" s="354"/>
      <c r="BJ19" s="354"/>
      <c r="BK19" s="354"/>
      <c r="BL19" s="354"/>
      <c r="BM19" s="354"/>
      <c r="BN19" s="354"/>
      <c r="BO19" s="354"/>
      <c r="BP19" s="354"/>
      <c r="BQ19" s="354"/>
      <c r="BR19" s="354"/>
      <c r="BS19" s="354"/>
      <c r="BT19" s="354"/>
      <c r="BU19" s="354"/>
      <c r="BV19" s="354"/>
      <c r="BW19" s="354"/>
      <c r="BX19" s="354"/>
      <c r="BY19" s="354"/>
      <c r="BZ19" s="354"/>
      <c r="CA19" s="354"/>
      <c r="CB19" s="354"/>
      <c r="CC19" s="354"/>
      <c r="CD19" s="354"/>
      <c r="CE19" s="354"/>
      <c r="CF19" s="354"/>
      <c r="CG19" s="354"/>
      <c r="CH19" s="354"/>
      <c r="CI19" s="354"/>
      <c r="CJ19" s="354"/>
      <c r="CK19" s="354"/>
      <c r="CL19" s="354"/>
      <c r="CM19" s="354"/>
      <c r="CN19" s="340" t="s">
        <v>167</v>
      </c>
      <c r="CO19" s="264"/>
      <c r="CP19" s="264"/>
      <c r="CQ19" s="264"/>
      <c r="CR19" s="264"/>
      <c r="CS19" s="264"/>
      <c r="CT19" s="264"/>
      <c r="CU19" s="265"/>
      <c r="CV19" s="44" t="s">
        <v>83</v>
      </c>
      <c r="CW19" s="263" t="s">
        <v>19</v>
      </c>
      <c r="CX19" s="264"/>
      <c r="CY19" s="264"/>
      <c r="CZ19" s="264"/>
      <c r="DA19" s="264"/>
      <c r="DB19" s="264"/>
      <c r="DC19" s="264"/>
      <c r="DD19" s="264"/>
      <c r="DE19" s="264"/>
      <c r="DF19" s="265"/>
      <c r="DG19" s="332">
        <f>224422-26330</f>
        <v>198092</v>
      </c>
      <c r="DH19" s="333"/>
      <c r="DI19" s="333"/>
      <c r="DJ19" s="333"/>
      <c r="DK19" s="333"/>
      <c r="DL19" s="333"/>
      <c r="DM19" s="333"/>
      <c r="DN19" s="333"/>
      <c r="DO19" s="333"/>
      <c r="DP19" s="333"/>
      <c r="DQ19" s="333"/>
      <c r="DR19" s="333"/>
      <c r="DS19" s="334"/>
      <c r="DT19" s="332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58"/>
      <c r="EG19" s="332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58"/>
      <c r="ET19" s="351"/>
      <c r="EU19" s="352"/>
      <c r="EV19" s="352"/>
      <c r="EW19" s="352"/>
      <c r="EX19" s="352"/>
      <c r="EY19" s="352"/>
      <c r="EZ19" s="352"/>
      <c r="FA19" s="352"/>
    </row>
    <row r="20" spans="1:162" ht="24" customHeight="1" x14ac:dyDescent="0.2">
      <c r="A20" s="263"/>
      <c r="B20" s="264"/>
      <c r="C20" s="264"/>
      <c r="D20" s="264"/>
      <c r="E20" s="264"/>
      <c r="F20" s="264"/>
      <c r="G20" s="264"/>
      <c r="H20" s="265"/>
      <c r="I20" s="361" t="s">
        <v>210</v>
      </c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362"/>
      <c r="AB20" s="362"/>
      <c r="AC20" s="362"/>
      <c r="AD20" s="362"/>
      <c r="AE20" s="362"/>
      <c r="AF20" s="362"/>
      <c r="AG20" s="362"/>
      <c r="AH20" s="362"/>
      <c r="AI20" s="362"/>
      <c r="AJ20" s="362"/>
      <c r="AK20" s="362"/>
      <c r="AL20" s="362"/>
      <c r="AM20" s="362"/>
      <c r="AN20" s="362"/>
      <c r="AO20" s="362"/>
      <c r="AP20" s="362"/>
      <c r="AQ20" s="362"/>
      <c r="AR20" s="362"/>
      <c r="AS20" s="362"/>
      <c r="AT20" s="362"/>
      <c r="AU20" s="362"/>
      <c r="AV20" s="362"/>
      <c r="AW20" s="362"/>
      <c r="AX20" s="362"/>
      <c r="AY20" s="362"/>
      <c r="AZ20" s="362"/>
      <c r="BA20" s="362"/>
      <c r="BB20" s="362"/>
      <c r="BC20" s="362"/>
      <c r="BD20" s="362"/>
      <c r="BE20" s="362"/>
      <c r="BF20" s="362"/>
      <c r="BG20" s="362"/>
      <c r="BH20" s="362"/>
      <c r="BI20" s="362"/>
      <c r="BJ20" s="362"/>
      <c r="BK20" s="362"/>
      <c r="BL20" s="362"/>
      <c r="BM20" s="362"/>
      <c r="BN20" s="362"/>
      <c r="BO20" s="362"/>
      <c r="BP20" s="362"/>
      <c r="BQ20" s="362"/>
      <c r="BR20" s="362"/>
      <c r="BS20" s="362"/>
      <c r="BT20" s="362"/>
      <c r="BU20" s="362"/>
      <c r="BV20" s="362"/>
      <c r="BW20" s="362"/>
      <c r="BX20" s="362"/>
      <c r="BY20" s="362"/>
      <c r="BZ20" s="362"/>
      <c r="CA20" s="362"/>
      <c r="CB20" s="362"/>
      <c r="CC20" s="362"/>
      <c r="CD20" s="362"/>
      <c r="CE20" s="362"/>
      <c r="CF20" s="362"/>
      <c r="CG20" s="362"/>
      <c r="CH20" s="362"/>
      <c r="CI20" s="362"/>
      <c r="CJ20" s="362"/>
      <c r="CK20" s="362"/>
      <c r="CL20" s="362"/>
      <c r="CM20" s="362"/>
      <c r="CN20" s="340" t="s">
        <v>213</v>
      </c>
      <c r="CO20" s="264"/>
      <c r="CP20" s="264"/>
      <c r="CQ20" s="264"/>
      <c r="CR20" s="264"/>
      <c r="CS20" s="264"/>
      <c r="CT20" s="264"/>
      <c r="CU20" s="265"/>
      <c r="CV20" s="44"/>
      <c r="CW20" s="263" t="s">
        <v>19</v>
      </c>
      <c r="CX20" s="264"/>
      <c r="CY20" s="264"/>
      <c r="CZ20" s="264"/>
      <c r="DA20" s="264"/>
      <c r="DB20" s="264"/>
      <c r="DC20" s="264"/>
      <c r="DD20" s="264"/>
      <c r="DE20" s="264"/>
      <c r="DF20" s="265"/>
      <c r="DG20" s="332"/>
      <c r="DH20" s="333"/>
      <c r="DI20" s="333"/>
      <c r="DJ20" s="333"/>
      <c r="DK20" s="333"/>
      <c r="DL20" s="333"/>
      <c r="DM20" s="333"/>
      <c r="DN20" s="333"/>
      <c r="DO20" s="333"/>
      <c r="DP20" s="333"/>
      <c r="DQ20" s="333"/>
      <c r="DR20" s="333"/>
      <c r="DS20" s="334"/>
      <c r="DT20" s="332"/>
      <c r="DU20" s="333"/>
      <c r="DV20" s="333"/>
      <c r="DW20" s="333"/>
      <c r="DX20" s="333"/>
      <c r="DY20" s="333"/>
      <c r="DZ20" s="333"/>
      <c r="EA20" s="333"/>
      <c r="EB20" s="333"/>
      <c r="EC20" s="333"/>
      <c r="ED20" s="333"/>
      <c r="EE20" s="333"/>
      <c r="EF20" s="334"/>
      <c r="EG20" s="332"/>
      <c r="EH20" s="333"/>
      <c r="EI20" s="333"/>
      <c r="EJ20" s="333"/>
      <c r="EK20" s="333"/>
      <c r="EL20" s="333"/>
      <c r="EM20" s="333"/>
      <c r="EN20" s="333"/>
      <c r="EO20" s="333"/>
      <c r="EP20" s="333"/>
      <c r="EQ20" s="333"/>
      <c r="ER20" s="333"/>
      <c r="ES20" s="334"/>
      <c r="ET20" s="46"/>
      <c r="EU20" s="46"/>
      <c r="EV20" s="46"/>
      <c r="EW20" s="46"/>
      <c r="EX20" s="46"/>
      <c r="EY20" s="46"/>
      <c r="EZ20" s="46"/>
      <c r="FA20" s="46"/>
    </row>
    <row r="21" spans="1:162" ht="12.75" customHeight="1" x14ac:dyDescent="0.2">
      <c r="A21" s="263" t="s">
        <v>115</v>
      </c>
      <c r="B21" s="264"/>
      <c r="C21" s="264"/>
      <c r="D21" s="264"/>
      <c r="E21" s="264"/>
      <c r="F21" s="264"/>
      <c r="G21" s="264"/>
      <c r="H21" s="265"/>
      <c r="I21" s="353" t="s">
        <v>128</v>
      </c>
      <c r="J21" s="354"/>
      <c r="K21" s="354"/>
      <c r="L21" s="354"/>
      <c r="M21" s="354"/>
      <c r="N21" s="354"/>
      <c r="O21" s="354"/>
      <c r="P21" s="354"/>
      <c r="Q21" s="354"/>
      <c r="R21" s="354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  <c r="AL21" s="354"/>
      <c r="AM21" s="354"/>
      <c r="AN21" s="354"/>
      <c r="AO21" s="354"/>
      <c r="AP21" s="354"/>
      <c r="AQ21" s="354"/>
      <c r="AR21" s="354"/>
      <c r="AS21" s="354"/>
      <c r="AT21" s="354"/>
      <c r="AU21" s="354"/>
      <c r="AV21" s="354"/>
      <c r="AW21" s="354"/>
      <c r="AX21" s="354"/>
      <c r="AY21" s="354"/>
      <c r="AZ21" s="354"/>
      <c r="BA21" s="354"/>
      <c r="BB21" s="354"/>
      <c r="BC21" s="354"/>
      <c r="BD21" s="354"/>
      <c r="BE21" s="354"/>
      <c r="BF21" s="354"/>
      <c r="BG21" s="354"/>
      <c r="BH21" s="354"/>
      <c r="BI21" s="354"/>
      <c r="BJ21" s="354"/>
      <c r="BK21" s="354"/>
      <c r="BL21" s="354"/>
      <c r="BM21" s="354"/>
      <c r="BN21" s="354"/>
      <c r="BO21" s="354"/>
      <c r="BP21" s="354"/>
      <c r="BQ21" s="354"/>
      <c r="BR21" s="354"/>
      <c r="BS21" s="354"/>
      <c r="BT21" s="354"/>
      <c r="BU21" s="354"/>
      <c r="BV21" s="354"/>
      <c r="BW21" s="354"/>
      <c r="BX21" s="354"/>
      <c r="BY21" s="354"/>
      <c r="BZ21" s="354"/>
      <c r="CA21" s="354"/>
      <c r="CB21" s="354"/>
      <c r="CC21" s="354"/>
      <c r="CD21" s="354"/>
      <c r="CE21" s="354"/>
      <c r="CF21" s="354"/>
      <c r="CG21" s="354"/>
      <c r="CH21" s="354"/>
      <c r="CI21" s="354"/>
      <c r="CJ21" s="354"/>
      <c r="CK21" s="354"/>
      <c r="CL21" s="354"/>
      <c r="CM21" s="354"/>
      <c r="CN21" s="340" t="s">
        <v>168</v>
      </c>
      <c r="CO21" s="264"/>
      <c r="CP21" s="264"/>
      <c r="CQ21" s="264"/>
      <c r="CR21" s="264"/>
      <c r="CS21" s="264"/>
      <c r="CT21" s="264"/>
      <c r="CU21" s="265"/>
      <c r="CV21" s="44"/>
      <c r="CW21" s="263" t="s">
        <v>19</v>
      </c>
      <c r="CX21" s="264"/>
      <c r="CY21" s="264"/>
      <c r="CZ21" s="264"/>
      <c r="DA21" s="264"/>
      <c r="DB21" s="264"/>
      <c r="DC21" s="264"/>
      <c r="DD21" s="264"/>
      <c r="DE21" s="264"/>
      <c r="DF21" s="265"/>
      <c r="DG21" s="332"/>
      <c r="DH21" s="333"/>
      <c r="DI21" s="333"/>
      <c r="DJ21" s="333"/>
      <c r="DK21" s="333"/>
      <c r="DL21" s="333"/>
      <c r="DM21" s="333"/>
      <c r="DN21" s="333"/>
      <c r="DO21" s="333"/>
      <c r="DP21" s="333"/>
      <c r="DQ21" s="333"/>
      <c r="DR21" s="333"/>
      <c r="DS21" s="334"/>
      <c r="DT21" s="332"/>
      <c r="DU21" s="333"/>
      <c r="DV21" s="333"/>
      <c r="DW21" s="333"/>
      <c r="DX21" s="333"/>
      <c r="DY21" s="333"/>
      <c r="DZ21" s="333"/>
      <c r="EA21" s="333"/>
      <c r="EB21" s="333"/>
      <c r="EC21" s="333"/>
      <c r="ED21" s="333"/>
      <c r="EE21" s="333"/>
      <c r="EF21" s="334"/>
      <c r="EG21" s="332"/>
      <c r="EH21" s="333"/>
      <c r="EI21" s="333"/>
      <c r="EJ21" s="333"/>
      <c r="EK21" s="333"/>
      <c r="EL21" s="333"/>
      <c r="EM21" s="333"/>
      <c r="EN21" s="333"/>
      <c r="EO21" s="333"/>
      <c r="EP21" s="333"/>
      <c r="EQ21" s="333"/>
      <c r="ER21" s="333"/>
      <c r="ES21" s="334"/>
    </row>
    <row r="22" spans="1:162" ht="12.75" customHeight="1" x14ac:dyDescent="0.2">
      <c r="A22" s="263" t="s">
        <v>116</v>
      </c>
      <c r="B22" s="264"/>
      <c r="C22" s="264"/>
      <c r="D22" s="264"/>
      <c r="E22" s="264"/>
      <c r="F22" s="264"/>
      <c r="G22" s="264"/>
      <c r="H22" s="265"/>
      <c r="I22" s="359" t="s">
        <v>129</v>
      </c>
      <c r="J22" s="360"/>
      <c r="K22" s="360"/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  <c r="AA22" s="360"/>
      <c r="AB22" s="360"/>
      <c r="AC22" s="360"/>
      <c r="AD22" s="360"/>
      <c r="AE22" s="360"/>
      <c r="AF22" s="360"/>
      <c r="AG22" s="360"/>
      <c r="AH22" s="360"/>
      <c r="AI22" s="360"/>
      <c r="AJ22" s="360"/>
      <c r="AK22" s="360"/>
      <c r="AL22" s="360"/>
      <c r="AM22" s="360"/>
      <c r="AN22" s="360"/>
      <c r="AO22" s="360"/>
      <c r="AP22" s="360"/>
      <c r="AQ22" s="360"/>
      <c r="AR22" s="360"/>
      <c r="AS22" s="360"/>
      <c r="AT22" s="360"/>
      <c r="AU22" s="360"/>
      <c r="AV22" s="360"/>
      <c r="AW22" s="360"/>
      <c r="AX22" s="360"/>
      <c r="AY22" s="360"/>
      <c r="AZ22" s="360"/>
      <c r="BA22" s="360"/>
      <c r="BB22" s="360"/>
      <c r="BC22" s="360"/>
      <c r="BD22" s="360"/>
      <c r="BE22" s="360"/>
      <c r="BF22" s="360"/>
      <c r="BG22" s="360"/>
      <c r="BH22" s="360"/>
      <c r="BI22" s="360"/>
      <c r="BJ22" s="360"/>
      <c r="BK22" s="360"/>
      <c r="BL22" s="360"/>
      <c r="BM22" s="360"/>
      <c r="BN22" s="360"/>
      <c r="BO22" s="360"/>
      <c r="BP22" s="360"/>
      <c r="BQ22" s="360"/>
      <c r="BR22" s="360"/>
      <c r="BS22" s="360"/>
      <c r="BT22" s="360"/>
      <c r="BU22" s="360"/>
      <c r="BV22" s="360"/>
      <c r="BW22" s="360"/>
      <c r="BX22" s="360"/>
      <c r="BY22" s="360"/>
      <c r="BZ22" s="360"/>
      <c r="CA22" s="360"/>
      <c r="CB22" s="360"/>
      <c r="CC22" s="360"/>
      <c r="CD22" s="360"/>
      <c r="CE22" s="360"/>
      <c r="CF22" s="360"/>
      <c r="CG22" s="360"/>
      <c r="CH22" s="360"/>
      <c r="CI22" s="360"/>
      <c r="CJ22" s="360"/>
      <c r="CK22" s="360"/>
      <c r="CL22" s="360"/>
      <c r="CM22" s="360"/>
      <c r="CN22" s="340" t="s">
        <v>169</v>
      </c>
      <c r="CO22" s="264"/>
      <c r="CP22" s="264"/>
      <c r="CQ22" s="264"/>
      <c r="CR22" s="264"/>
      <c r="CS22" s="264"/>
      <c r="CT22" s="264"/>
      <c r="CU22" s="265"/>
      <c r="CV22" s="44"/>
      <c r="CW22" s="263" t="s">
        <v>19</v>
      </c>
      <c r="CX22" s="264"/>
      <c r="CY22" s="264"/>
      <c r="CZ22" s="264"/>
      <c r="DA22" s="264"/>
      <c r="DB22" s="264"/>
      <c r="DC22" s="264"/>
      <c r="DD22" s="264"/>
      <c r="DE22" s="264"/>
      <c r="DF22" s="265"/>
      <c r="DG22" s="332"/>
      <c r="DH22" s="333"/>
      <c r="DI22" s="333"/>
      <c r="DJ22" s="333"/>
      <c r="DK22" s="333"/>
      <c r="DL22" s="333"/>
      <c r="DM22" s="333"/>
      <c r="DN22" s="333"/>
      <c r="DO22" s="333"/>
      <c r="DP22" s="333"/>
      <c r="DQ22" s="333"/>
      <c r="DR22" s="333"/>
      <c r="DS22" s="334"/>
      <c r="DT22" s="332"/>
      <c r="DU22" s="333"/>
      <c r="DV22" s="333"/>
      <c r="DW22" s="333"/>
      <c r="DX22" s="333"/>
      <c r="DY22" s="333"/>
      <c r="DZ22" s="333"/>
      <c r="EA22" s="333"/>
      <c r="EB22" s="333"/>
      <c r="EC22" s="333"/>
      <c r="ED22" s="333"/>
      <c r="EE22" s="333"/>
      <c r="EF22" s="334"/>
      <c r="EG22" s="332"/>
      <c r="EH22" s="333"/>
      <c r="EI22" s="333"/>
      <c r="EJ22" s="333"/>
      <c r="EK22" s="333"/>
      <c r="EL22" s="333"/>
      <c r="EM22" s="333"/>
      <c r="EN22" s="333"/>
      <c r="EO22" s="333"/>
      <c r="EP22" s="333"/>
      <c r="EQ22" s="333"/>
      <c r="ER22" s="333"/>
      <c r="ES22" s="334"/>
    </row>
    <row r="23" spans="1:162" ht="12.75" customHeight="1" x14ac:dyDescent="0.2">
      <c r="A23" s="263"/>
      <c r="B23" s="264"/>
      <c r="C23" s="264"/>
      <c r="D23" s="264"/>
      <c r="E23" s="264"/>
      <c r="F23" s="264"/>
      <c r="G23" s="264"/>
      <c r="H23" s="265"/>
      <c r="I23" s="361" t="s">
        <v>210</v>
      </c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362"/>
      <c r="AI23" s="362"/>
      <c r="AJ23" s="362"/>
      <c r="AK23" s="362"/>
      <c r="AL23" s="362"/>
      <c r="AM23" s="362"/>
      <c r="AN23" s="362"/>
      <c r="AO23" s="362"/>
      <c r="AP23" s="362"/>
      <c r="AQ23" s="362"/>
      <c r="AR23" s="362"/>
      <c r="AS23" s="362"/>
      <c r="AT23" s="362"/>
      <c r="AU23" s="362"/>
      <c r="AV23" s="362"/>
      <c r="AW23" s="362"/>
      <c r="AX23" s="362"/>
      <c r="AY23" s="362"/>
      <c r="AZ23" s="362"/>
      <c r="BA23" s="362"/>
      <c r="BB23" s="362"/>
      <c r="BC23" s="362"/>
      <c r="BD23" s="362"/>
      <c r="BE23" s="362"/>
      <c r="BF23" s="362"/>
      <c r="BG23" s="362"/>
      <c r="BH23" s="362"/>
      <c r="BI23" s="362"/>
      <c r="BJ23" s="362"/>
      <c r="BK23" s="362"/>
      <c r="BL23" s="362"/>
      <c r="BM23" s="362"/>
      <c r="BN23" s="362"/>
      <c r="BO23" s="362"/>
      <c r="BP23" s="362"/>
      <c r="BQ23" s="362"/>
      <c r="BR23" s="362"/>
      <c r="BS23" s="362"/>
      <c r="BT23" s="362"/>
      <c r="BU23" s="362"/>
      <c r="BV23" s="362"/>
      <c r="BW23" s="362"/>
      <c r="BX23" s="362"/>
      <c r="BY23" s="362"/>
      <c r="BZ23" s="362"/>
      <c r="CA23" s="362"/>
      <c r="CB23" s="362"/>
      <c r="CC23" s="362"/>
      <c r="CD23" s="362"/>
      <c r="CE23" s="362"/>
      <c r="CF23" s="362"/>
      <c r="CG23" s="362"/>
      <c r="CH23" s="362"/>
      <c r="CI23" s="362"/>
      <c r="CJ23" s="362"/>
      <c r="CK23" s="362"/>
      <c r="CL23" s="362"/>
      <c r="CM23" s="362"/>
      <c r="CN23" s="340" t="s">
        <v>214</v>
      </c>
      <c r="CO23" s="264"/>
      <c r="CP23" s="264"/>
      <c r="CQ23" s="264"/>
      <c r="CR23" s="264"/>
      <c r="CS23" s="264"/>
      <c r="CT23" s="264"/>
      <c r="CU23" s="265"/>
      <c r="CV23" s="45"/>
      <c r="CW23" s="263" t="s">
        <v>19</v>
      </c>
      <c r="CX23" s="264"/>
      <c r="CY23" s="264"/>
      <c r="CZ23" s="264"/>
      <c r="DA23" s="264"/>
      <c r="DB23" s="264"/>
      <c r="DC23" s="264"/>
      <c r="DD23" s="264"/>
      <c r="DE23" s="264"/>
      <c r="DF23" s="265"/>
      <c r="DG23" s="332"/>
      <c r="DH23" s="333"/>
      <c r="DI23" s="333"/>
      <c r="DJ23" s="333"/>
      <c r="DK23" s="333"/>
      <c r="DL23" s="333"/>
      <c r="DM23" s="333"/>
      <c r="DN23" s="333"/>
      <c r="DO23" s="333"/>
      <c r="DP23" s="333"/>
      <c r="DQ23" s="333"/>
      <c r="DR23" s="333"/>
      <c r="DS23" s="334"/>
      <c r="DT23" s="332"/>
      <c r="DU23" s="333"/>
      <c r="DV23" s="333"/>
      <c r="DW23" s="333"/>
      <c r="DX23" s="333"/>
      <c r="DY23" s="333"/>
      <c r="DZ23" s="333"/>
      <c r="EA23" s="333"/>
      <c r="EB23" s="333"/>
      <c r="EC23" s="333"/>
      <c r="ED23" s="333"/>
      <c r="EE23" s="333"/>
      <c r="EF23" s="334"/>
      <c r="EG23" s="332"/>
      <c r="EH23" s="333"/>
      <c r="EI23" s="333"/>
      <c r="EJ23" s="333"/>
      <c r="EK23" s="333"/>
      <c r="EL23" s="333"/>
      <c r="EM23" s="333"/>
      <c r="EN23" s="333"/>
      <c r="EO23" s="333"/>
      <c r="EP23" s="333"/>
      <c r="EQ23" s="333"/>
      <c r="ER23" s="333"/>
      <c r="ES23" s="334"/>
    </row>
    <row r="24" spans="1:162" ht="12.75" thickBot="1" x14ac:dyDescent="0.25">
      <c r="A24" s="263" t="s">
        <v>117</v>
      </c>
      <c r="B24" s="264"/>
      <c r="C24" s="264"/>
      <c r="D24" s="264"/>
      <c r="E24" s="264"/>
      <c r="F24" s="264"/>
      <c r="G24" s="264"/>
      <c r="H24" s="265"/>
      <c r="I24" s="359" t="s">
        <v>120</v>
      </c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60"/>
      <c r="AQ24" s="360"/>
      <c r="AR24" s="360"/>
      <c r="AS24" s="360"/>
      <c r="AT24" s="360"/>
      <c r="AU24" s="360"/>
      <c r="AV24" s="360"/>
      <c r="AW24" s="360"/>
      <c r="AX24" s="360"/>
      <c r="AY24" s="360"/>
      <c r="AZ24" s="360"/>
      <c r="BA24" s="360"/>
      <c r="BB24" s="360"/>
      <c r="BC24" s="360"/>
      <c r="BD24" s="360"/>
      <c r="BE24" s="360"/>
      <c r="BF24" s="360"/>
      <c r="BG24" s="360"/>
      <c r="BH24" s="360"/>
      <c r="BI24" s="360"/>
      <c r="BJ24" s="360"/>
      <c r="BK24" s="360"/>
      <c r="BL24" s="360"/>
      <c r="BM24" s="360"/>
      <c r="BN24" s="360"/>
      <c r="BO24" s="360"/>
      <c r="BP24" s="360"/>
      <c r="BQ24" s="360"/>
      <c r="BR24" s="360"/>
      <c r="BS24" s="360"/>
      <c r="BT24" s="360"/>
      <c r="BU24" s="360"/>
      <c r="BV24" s="360"/>
      <c r="BW24" s="360"/>
      <c r="BX24" s="360"/>
      <c r="BY24" s="360"/>
      <c r="BZ24" s="360"/>
      <c r="CA24" s="360"/>
      <c r="CB24" s="360"/>
      <c r="CC24" s="360"/>
      <c r="CD24" s="360"/>
      <c r="CE24" s="360"/>
      <c r="CF24" s="360"/>
      <c r="CG24" s="360"/>
      <c r="CH24" s="360"/>
      <c r="CI24" s="360"/>
      <c r="CJ24" s="360"/>
      <c r="CK24" s="360"/>
      <c r="CL24" s="360"/>
      <c r="CM24" s="360"/>
      <c r="CN24" s="355" t="s">
        <v>170</v>
      </c>
      <c r="CO24" s="356"/>
      <c r="CP24" s="356"/>
      <c r="CQ24" s="356"/>
      <c r="CR24" s="356"/>
      <c r="CS24" s="356"/>
      <c r="CT24" s="356"/>
      <c r="CU24" s="357"/>
      <c r="CV24" s="45"/>
      <c r="CW24" s="372" t="s">
        <v>19</v>
      </c>
      <c r="CX24" s="356"/>
      <c r="CY24" s="356"/>
      <c r="CZ24" s="356"/>
      <c r="DA24" s="356"/>
      <c r="DB24" s="356"/>
      <c r="DC24" s="356"/>
      <c r="DD24" s="356"/>
      <c r="DE24" s="356"/>
      <c r="DF24" s="357"/>
      <c r="DG24" s="369">
        <f>DG25+DG27</f>
        <v>8317161.4399999995</v>
      </c>
      <c r="DH24" s="370"/>
      <c r="DI24" s="370"/>
      <c r="DJ24" s="370"/>
      <c r="DK24" s="370"/>
      <c r="DL24" s="370"/>
      <c r="DM24" s="370"/>
      <c r="DN24" s="370"/>
      <c r="DO24" s="370"/>
      <c r="DP24" s="370"/>
      <c r="DQ24" s="370"/>
      <c r="DR24" s="370"/>
      <c r="DS24" s="371"/>
      <c r="DT24" s="369">
        <f>DT25+DT27</f>
        <v>7704751</v>
      </c>
      <c r="DU24" s="370"/>
      <c r="DV24" s="370"/>
      <c r="DW24" s="370"/>
      <c r="DX24" s="370"/>
      <c r="DY24" s="370"/>
      <c r="DZ24" s="370"/>
      <c r="EA24" s="370"/>
      <c r="EB24" s="370"/>
      <c r="EC24" s="370"/>
      <c r="ED24" s="370"/>
      <c r="EE24" s="370"/>
      <c r="EF24" s="371"/>
      <c r="EG24" s="369">
        <f>EG25+EG27</f>
        <v>7704751</v>
      </c>
      <c r="EH24" s="370"/>
      <c r="EI24" s="370"/>
      <c r="EJ24" s="370"/>
      <c r="EK24" s="370"/>
      <c r="EL24" s="370"/>
      <c r="EM24" s="370"/>
      <c r="EN24" s="370"/>
      <c r="EO24" s="370"/>
      <c r="EP24" s="370"/>
      <c r="EQ24" s="370"/>
      <c r="ER24" s="370"/>
      <c r="ES24" s="371"/>
    </row>
    <row r="25" spans="1:162" ht="24" customHeight="1" thickBot="1" x14ac:dyDescent="0.25">
      <c r="A25" s="263" t="s">
        <v>118</v>
      </c>
      <c r="B25" s="264"/>
      <c r="C25" s="264"/>
      <c r="D25" s="264"/>
      <c r="E25" s="264"/>
      <c r="F25" s="264"/>
      <c r="G25" s="264"/>
      <c r="H25" s="265"/>
      <c r="I25" s="353" t="s">
        <v>110</v>
      </c>
      <c r="J25" s="354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  <c r="AL25" s="354"/>
      <c r="AM25" s="354"/>
      <c r="AN25" s="354"/>
      <c r="AO25" s="354"/>
      <c r="AP25" s="354"/>
      <c r="AQ25" s="354"/>
      <c r="AR25" s="354"/>
      <c r="AS25" s="354"/>
      <c r="AT25" s="354"/>
      <c r="AU25" s="354"/>
      <c r="AV25" s="354"/>
      <c r="AW25" s="354"/>
      <c r="AX25" s="354"/>
      <c r="AY25" s="354"/>
      <c r="AZ25" s="354"/>
      <c r="BA25" s="354"/>
      <c r="BB25" s="354"/>
      <c r="BC25" s="354"/>
      <c r="BD25" s="354"/>
      <c r="BE25" s="354"/>
      <c r="BF25" s="354"/>
      <c r="BG25" s="354"/>
      <c r="BH25" s="354"/>
      <c r="BI25" s="354"/>
      <c r="BJ25" s="354"/>
      <c r="BK25" s="354"/>
      <c r="BL25" s="354"/>
      <c r="BM25" s="354"/>
      <c r="BN25" s="354"/>
      <c r="BO25" s="354"/>
      <c r="BP25" s="354"/>
      <c r="BQ25" s="354"/>
      <c r="BR25" s="354"/>
      <c r="BS25" s="354"/>
      <c r="BT25" s="354"/>
      <c r="BU25" s="354"/>
      <c r="BV25" s="354"/>
      <c r="BW25" s="354"/>
      <c r="BX25" s="354"/>
      <c r="BY25" s="354"/>
      <c r="BZ25" s="354"/>
      <c r="CA25" s="354"/>
      <c r="CB25" s="354"/>
      <c r="CC25" s="354"/>
      <c r="CD25" s="354"/>
      <c r="CE25" s="354"/>
      <c r="CF25" s="354"/>
      <c r="CG25" s="354"/>
      <c r="CH25" s="354"/>
      <c r="CI25" s="354"/>
      <c r="CJ25" s="354"/>
      <c r="CK25" s="354"/>
      <c r="CL25" s="354"/>
      <c r="CM25" s="354"/>
      <c r="CN25" s="355" t="s">
        <v>171</v>
      </c>
      <c r="CO25" s="356"/>
      <c r="CP25" s="356"/>
      <c r="CQ25" s="356"/>
      <c r="CR25" s="356"/>
      <c r="CS25" s="356"/>
      <c r="CT25" s="356"/>
      <c r="CU25" s="357"/>
      <c r="CV25" s="19"/>
      <c r="CW25" s="363" t="s">
        <v>19</v>
      </c>
      <c r="CX25" s="364"/>
      <c r="CY25" s="364"/>
      <c r="CZ25" s="364"/>
      <c r="DA25" s="364"/>
      <c r="DB25" s="364"/>
      <c r="DC25" s="364"/>
      <c r="DD25" s="364"/>
      <c r="DE25" s="364"/>
      <c r="DF25" s="365"/>
      <c r="DG25" s="366"/>
      <c r="DH25" s="367"/>
      <c r="DI25" s="367"/>
      <c r="DJ25" s="367"/>
      <c r="DK25" s="367"/>
      <c r="DL25" s="367"/>
      <c r="DM25" s="367"/>
      <c r="DN25" s="367"/>
      <c r="DO25" s="367"/>
      <c r="DP25" s="367"/>
      <c r="DQ25" s="367"/>
      <c r="DR25" s="367"/>
      <c r="DS25" s="368"/>
      <c r="DT25" s="366"/>
      <c r="DU25" s="367"/>
      <c r="DV25" s="367"/>
      <c r="DW25" s="367"/>
      <c r="DX25" s="367"/>
      <c r="DY25" s="367"/>
      <c r="DZ25" s="367"/>
      <c r="EA25" s="367"/>
      <c r="EB25" s="367"/>
      <c r="EC25" s="367"/>
      <c r="ED25" s="367"/>
      <c r="EE25" s="367"/>
      <c r="EF25" s="368"/>
      <c r="EG25" s="366"/>
      <c r="EH25" s="367"/>
      <c r="EI25" s="367"/>
      <c r="EJ25" s="367"/>
      <c r="EK25" s="367"/>
      <c r="EL25" s="367"/>
      <c r="EM25" s="367"/>
      <c r="EN25" s="367"/>
      <c r="EO25" s="367"/>
      <c r="EP25" s="367"/>
      <c r="EQ25" s="367"/>
      <c r="ER25" s="367"/>
      <c r="ES25" s="368"/>
    </row>
    <row r="26" spans="1:162" ht="12.75" customHeight="1" x14ac:dyDescent="0.2">
      <c r="A26" s="263"/>
      <c r="B26" s="264"/>
      <c r="C26" s="264"/>
      <c r="D26" s="264"/>
      <c r="E26" s="264"/>
      <c r="F26" s="264"/>
      <c r="G26" s="264"/>
      <c r="H26" s="265"/>
      <c r="I26" s="361" t="s">
        <v>210</v>
      </c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62"/>
      <c r="AC26" s="362"/>
      <c r="AD26" s="362"/>
      <c r="AE26" s="362"/>
      <c r="AF26" s="362"/>
      <c r="AG26" s="362"/>
      <c r="AH26" s="362"/>
      <c r="AI26" s="362"/>
      <c r="AJ26" s="362"/>
      <c r="AK26" s="362"/>
      <c r="AL26" s="362"/>
      <c r="AM26" s="362"/>
      <c r="AN26" s="362"/>
      <c r="AO26" s="362"/>
      <c r="AP26" s="362"/>
      <c r="AQ26" s="362"/>
      <c r="AR26" s="362"/>
      <c r="AS26" s="362"/>
      <c r="AT26" s="362"/>
      <c r="AU26" s="362"/>
      <c r="AV26" s="362"/>
      <c r="AW26" s="362"/>
      <c r="AX26" s="362"/>
      <c r="AY26" s="362"/>
      <c r="AZ26" s="362"/>
      <c r="BA26" s="362"/>
      <c r="BB26" s="362"/>
      <c r="BC26" s="362"/>
      <c r="BD26" s="362"/>
      <c r="BE26" s="362"/>
      <c r="BF26" s="362"/>
      <c r="BG26" s="362"/>
      <c r="BH26" s="362"/>
      <c r="BI26" s="362"/>
      <c r="BJ26" s="362"/>
      <c r="BK26" s="362"/>
      <c r="BL26" s="362"/>
      <c r="BM26" s="362"/>
      <c r="BN26" s="362"/>
      <c r="BO26" s="362"/>
      <c r="BP26" s="362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2"/>
      <c r="CF26" s="362"/>
      <c r="CG26" s="362"/>
      <c r="CH26" s="362"/>
      <c r="CI26" s="362"/>
      <c r="CJ26" s="362"/>
      <c r="CK26" s="362"/>
      <c r="CL26" s="362"/>
      <c r="CM26" s="362"/>
      <c r="CN26" s="340" t="s">
        <v>215</v>
      </c>
      <c r="CO26" s="264"/>
      <c r="CP26" s="264"/>
      <c r="CQ26" s="264"/>
      <c r="CR26" s="264"/>
      <c r="CS26" s="264"/>
      <c r="CT26" s="264"/>
      <c r="CU26" s="265"/>
      <c r="CV26" s="20"/>
      <c r="CW26" s="363" t="s">
        <v>19</v>
      </c>
      <c r="CX26" s="364"/>
      <c r="CY26" s="364"/>
      <c r="CZ26" s="364"/>
      <c r="DA26" s="364"/>
      <c r="DB26" s="364"/>
      <c r="DC26" s="364"/>
      <c r="DD26" s="364"/>
      <c r="DE26" s="364"/>
      <c r="DF26" s="365"/>
      <c r="DG26" s="366"/>
      <c r="DH26" s="367"/>
      <c r="DI26" s="367"/>
      <c r="DJ26" s="367"/>
      <c r="DK26" s="367"/>
      <c r="DL26" s="367"/>
      <c r="DM26" s="367"/>
      <c r="DN26" s="367"/>
      <c r="DO26" s="367"/>
      <c r="DP26" s="367"/>
      <c r="DQ26" s="367"/>
      <c r="DR26" s="367"/>
      <c r="DS26" s="368"/>
      <c r="DT26" s="366"/>
      <c r="DU26" s="367"/>
      <c r="DV26" s="367"/>
      <c r="DW26" s="367"/>
      <c r="DX26" s="367"/>
      <c r="DY26" s="367"/>
      <c r="DZ26" s="367"/>
      <c r="EA26" s="367"/>
      <c r="EB26" s="367"/>
      <c r="EC26" s="367"/>
      <c r="ED26" s="367"/>
      <c r="EE26" s="367"/>
      <c r="EF26" s="368"/>
      <c r="EG26" s="366"/>
      <c r="EH26" s="367"/>
      <c r="EI26" s="367"/>
      <c r="EJ26" s="367"/>
      <c r="EK26" s="367"/>
      <c r="EL26" s="367"/>
      <c r="EM26" s="367"/>
      <c r="EN26" s="367"/>
      <c r="EO26" s="367"/>
      <c r="EP26" s="367"/>
      <c r="EQ26" s="367"/>
      <c r="ER26" s="367"/>
      <c r="ES26" s="368"/>
    </row>
    <row r="27" spans="1:162" ht="19.5" thickBot="1" x14ac:dyDescent="0.25">
      <c r="A27" s="263" t="s">
        <v>119</v>
      </c>
      <c r="B27" s="264"/>
      <c r="C27" s="264"/>
      <c r="D27" s="264"/>
      <c r="E27" s="264"/>
      <c r="F27" s="264"/>
      <c r="G27" s="264"/>
      <c r="H27" s="265"/>
      <c r="I27" s="353" t="s">
        <v>121</v>
      </c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4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  <c r="AL27" s="354"/>
      <c r="AM27" s="354"/>
      <c r="AN27" s="354"/>
      <c r="AO27" s="354"/>
      <c r="AP27" s="354"/>
      <c r="AQ27" s="354"/>
      <c r="AR27" s="354"/>
      <c r="AS27" s="354"/>
      <c r="AT27" s="354"/>
      <c r="AU27" s="354"/>
      <c r="AV27" s="354"/>
      <c r="AW27" s="354"/>
      <c r="AX27" s="354"/>
      <c r="AY27" s="354"/>
      <c r="AZ27" s="354"/>
      <c r="BA27" s="354"/>
      <c r="BB27" s="354"/>
      <c r="BC27" s="354"/>
      <c r="BD27" s="354"/>
      <c r="BE27" s="354"/>
      <c r="BF27" s="354"/>
      <c r="BG27" s="354"/>
      <c r="BH27" s="354"/>
      <c r="BI27" s="354"/>
      <c r="BJ27" s="354"/>
      <c r="BK27" s="354"/>
      <c r="BL27" s="354"/>
      <c r="BM27" s="354"/>
      <c r="BN27" s="354"/>
      <c r="BO27" s="354"/>
      <c r="BP27" s="354"/>
      <c r="BQ27" s="354"/>
      <c r="BR27" s="354"/>
      <c r="BS27" s="354"/>
      <c r="BT27" s="354"/>
      <c r="BU27" s="354"/>
      <c r="BV27" s="354"/>
      <c r="BW27" s="354"/>
      <c r="BX27" s="354"/>
      <c r="BY27" s="354"/>
      <c r="BZ27" s="354"/>
      <c r="CA27" s="354"/>
      <c r="CB27" s="354"/>
      <c r="CC27" s="354"/>
      <c r="CD27" s="354"/>
      <c r="CE27" s="354"/>
      <c r="CF27" s="354"/>
      <c r="CG27" s="354"/>
      <c r="CH27" s="354"/>
      <c r="CI27" s="354"/>
      <c r="CJ27" s="354"/>
      <c r="CK27" s="354"/>
      <c r="CL27" s="354"/>
      <c r="CM27" s="354"/>
      <c r="CN27" s="355" t="s">
        <v>172</v>
      </c>
      <c r="CO27" s="356"/>
      <c r="CP27" s="356"/>
      <c r="CQ27" s="356"/>
      <c r="CR27" s="356"/>
      <c r="CS27" s="356"/>
      <c r="CT27" s="356"/>
      <c r="CU27" s="357"/>
      <c r="CV27" s="45" t="s">
        <v>83</v>
      </c>
      <c r="CW27" s="263" t="s">
        <v>19</v>
      </c>
      <c r="CX27" s="264"/>
      <c r="CY27" s="264"/>
      <c r="CZ27" s="264"/>
      <c r="DA27" s="264"/>
      <c r="DB27" s="264"/>
      <c r="DC27" s="264"/>
      <c r="DD27" s="264"/>
      <c r="DE27" s="264"/>
      <c r="DF27" s="265"/>
      <c r="DG27" s="332">
        <f>7704751+612410.44</f>
        <v>8317161.4399999995</v>
      </c>
      <c r="DH27" s="333"/>
      <c r="DI27" s="333"/>
      <c r="DJ27" s="333"/>
      <c r="DK27" s="333"/>
      <c r="DL27" s="333"/>
      <c r="DM27" s="333"/>
      <c r="DN27" s="333"/>
      <c r="DO27" s="333"/>
      <c r="DP27" s="333"/>
      <c r="DQ27" s="333"/>
      <c r="DR27" s="333"/>
      <c r="DS27" s="334"/>
      <c r="DT27" s="332">
        <v>7704751</v>
      </c>
      <c r="DU27" s="335"/>
      <c r="DV27" s="335"/>
      <c r="DW27" s="335"/>
      <c r="DX27" s="335"/>
      <c r="DY27" s="335"/>
      <c r="DZ27" s="335"/>
      <c r="EA27" s="335"/>
      <c r="EB27" s="335"/>
      <c r="EC27" s="335"/>
      <c r="ED27" s="335"/>
      <c r="EE27" s="335"/>
      <c r="EF27" s="358"/>
      <c r="EG27" s="332">
        <v>7704751</v>
      </c>
      <c r="EH27" s="335"/>
      <c r="EI27" s="335"/>
      <c r="EJ27" s="335"/>
      <c r="EK27" s="335"/>
      <c r="EL27" s="335"/>
      <c r="EM27" s="335"/>
      <c r="EN27" s="335"/>
      <c r="EO27" s="335"/>
      <c r="EP27" s="335"/>
      <c r="EQ27" s="335"/>
      <c r="ER27" s="335"/>
      <c r="ES27" s="358"/>
      <c r="EU27" s="351"/>
      <c r="EV27" s="352"/>
      <c r="EW27" s="352"/>
      <c r="EX27" s="352"/>
      <c r="EY27" s="352"/>
      <c r="EZ27" s="352"/>
      <c r="FA27" s="352"/>
      <c r="FB27" s="352"/>
    </row>
    <row r="28" spans="1:162" ht="24" customHeight="1" x14ac:dyDescent="0.2">
      <c r="A28" s="263" t="s">
        <v>9</v>
      </c>
      <c r="B28" s="264"/>
      <c r="C28" s="264"/>
      <c r="D28" s="264"/>
      <c r="E28" s="264"/>
      <c r="F28" s="264"/>
      <c r="G28" s="264"/>
      <c r="H28" s="265"/>
      <c r="I28" s="338" t="s">
        <v>130</v>
      </c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339"/>
      <c r="BA28" s="339"/>
      <c r="BB28" s="339"/>
      <c r="BC28" s="339"/>
      <c r="BD28" s="339"/>
      <c r="BE28" s="339"/>
      <c r="BF28" s="339"/>
      <c r="BG28" s="339"/>
      <c r="BH28" s="339"/>
      <c r="BI28" s="339"/>
      <c r="BJ28" s="339"/>
      <c r="BK28" s="339"/>
      <c r="BL28" s="339"/>
      <c r="BM28" s="339"/>
      <c r="BN28" s="339"/>
      <c r="BO28" s="339"/>
      <c r="BP28" s="339"/>
      <c r="BQ28" s="339"/>
      <c r="BR28" s="339"/>
      <c r="BS28" s="339"/>
      <c r="BT28" s="339"/>
      <c r="BU28" s="339"/>
      <c r="BV28" s="339"/>
      <c r="BW28" s="339"/>
      <c r="BX28" s="339"/>
      <c r="BY28" s="339"/>
      <c r="BZ28" s="339"/>
      <c r="CA28" s="339"/>
      <c r="CB28" s="339"/>
      <c r="CC28" s="339"/>
      <c r="CD28" s="339"/>
      <c r="CE28" s="339"/>
      <c r="CF28" s="339"/>
      <c r="CG28" s="339"/>
      <c r="CH28" s="339"/>
      <c r="CI28" s="339"/>
      <c r="CJ28" s="339"/>
      <c r="CK28" s="339"/>
      <c r="CL28" s="339"/>
      <c r="CM28" s="339"/>
      <c r="CN28" s="340" t="s">
        <v>173</v>
      </c>
      <c r="CO28" s="264"/>
      <c r="CP28" s="264"/>
      <c r="CQ28" s="264"/>
      <c r="CR28" s="264"/>
      <c r="CS28" s="264"/>
      <c r="CT28" s="264"/>
      <c r="CU28" s="265"/>
      <c r="CV28" s="44"/>
      <c r="CW28" s="263" t="s">
        <v>19</v>
      </c>
      <c r="CX28" s="264"/>
      <c r="CY28" s="264"/>
      <c r="CZ28" s="264"/>
      <c r="DA28" s="264"/>
      <c r="DB28" s="264"/>
      <c r="DC28" s="264"/>
      <c r="DD28" s="264"/>
      <c r="DE28" s="264"/>
      <c r="DF28" s="265"/>
      <c r="DG28" s="332">
        <f>DG29+DG30</f>
        <v>8285996</v>
      </c>
      <c r="DH28" s="333"/>
      <c r="DI28" s="333"/>
      <c r="DJ28" s="333"/>
      <c r="DK28" s="333"/>
      <c r="DL28" s="333"/>
      <c r="DM28" s="333"/>
      <c r="DN28" s="333"/>
      <c r="DO28" s="333"/>
      <c r="DP28" s="333"/>
      <c r="DQ28" s="333"/>
      <c r="DR28" s="333"/>
      <c r="DS28" s="334"/>
      <c r="DT28" s="332">
        <f>DT29+DT30</f>
        <v>7370361</v>
      </c>
      <c r="DU28" s="333"/>
      <c r="DV28" s="333"/>
      <c r="DW28" s="333"/>
      <c r="DX28" s="333"/>
      <c r="DY28" s="333"/>
      <c r="DZ28" s="333"/>
      <c r="EA28" s="333"/>
      <c r="EB28" s="333"/>
      <c r="EC28" s="333"/>
      <c r="ED28" s="333"/>
      <c r="EE28" s="333"/>
      <c r="EF28" s="334"/>
      <c r="EG28" s="332">
        <f>EG29+EG30</f>
        <v>7370361</v>
      </c>
      <c r="EH28" s="333"/>
      <c r="EI28" s="333"/>
      <c r="EJ28" s="333"/>
      <c r="EK28" s="333"/>
      <c r="EL28" s="333"/>
      <c r="EM28" s="333"/>
      <c r="EN28" s="333"/>
      <c r="EO28" s="333"/>
      <c r="EP28" s="333"/>
      <c r="EQ28" s="333"/>
      <c r="ER28" s="333"/>
      <c r="ES28" s="334"/>
      <c r="EU28" s="351"/>
      <c r="EV28" s="352"/>
      <c r="EW28" s="352"/>
      <c r="EX28" s="352"/>
      <c r="EY28" s="352"/>
      <c r="EZ28" s="352"/>
      <c r="FA28" s="352"/>
      <c r="FB28" s="352"/>
    </row>
    <row r="29" spans="1:162" ht="11.25" customHeight="1" x14ac:dyDescent="0.2">
      <c r="A29" s="344"/>
      <c r="B29" s="345"/>
      <c r="C29" s="345"/>
      <c r="D29" s="345"/>
      <c r="E29" s="345"/>
      <c r="F29" s="345"/>
      <c r="G29" s="345"/>
      <c r="H29" s="346"/>
      <c r="I29" s="347" t="s">
        <v>122</v>
      </c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  <c r="AS29" s="348"/>
      <c r="AT29" s="348"/>
      <c r="AU29" s="348"/>
      <c r="AV29" s="348"/>
      <c r="AW29" s="348"/>
      <c r="AX29" s="348"/>
      <c r="AY29" s="348"/>
      <c r="AZ29" s="348"/>
      <c r="BA29" s="348"/>
      <c r="BB29" s="348"/>
      <c r="BC29" s="348"/>
      <c r="BD29" s="348"/>
      <c r="BE29" s="348"/>
      <c r="BF29" s="348"/>
      <c r="BG29" s="348"/>
      <c r="BH29" s="348"/>
      <c r="BI29" s="348"/>
      <c r="BJ29" s="348"/>
      <c r="BK29" s="348"/>
      <c r="BL29" s="348"/>
      <c r="BM29" s="348"/>
      <c r="BN29" s="348"/>
      <c r="BO29" s="348"/>
      <c r="BP29" s="348"/>
      <c r="BQ29" s="348"/>
      <c r="BR29" s="348"/>
      <c r="BS29" s="348"/>
      <c r="BT29" s="348"/>
      <c r="BU29" s="348"/>
      <c r="BV29" s="348"/>
      <c r="BW29" s="348"/>
      <c r="BX29" s="348"/>
      <c r="BY29" s="348"/>
      <c r="BZ29" s="348"/>
      <c r="CA29" s="348"/>
      <c r="CB29" s="348"/>
      <c r="CC29" s="348"/>
      <c r="CD29" s="348"/>
      <c r="CE29" s="348"/>
      <c r="CF29" s="348"/>
      <c r="CG29" s="348"/>
      <c r="CH29" s="348"/>
      <c r="CI29" s="348"/>
      <c r="CJ29" s="348"/>
      <c r="CK29" s="348"/>
      <c r="CL29" s="348"/>
      <c r="CM29" s="349"/>
      <c r="CN29" s="350" t="s">
        <v>174</v>
      </c>
      <c r="CO29" s="345"/>
      <c r="CP29" s="345"/>
      <c r="CQ29" s="345"/>
      <c r="CR29" s="345"/>
      <c r="CS29" s="345"/>
      <c r="CT29" s="345"/>
      <c r="CU29" s="346"/>
      <c r="CV29" s="45" t="s">
        <v>83</v>
      </c>
      <c r="CW29" s="344"/>
      <c r="CX29" s="345"/>
      <c r="CY29" s="345"/>
      <c r="CZ29" s="345"/>
      <c r="DA29" s="345"/>
      <c r="DB29" s="345"/>
      <c r="DC29" s="345"/>
      <c r="DD29" s="345"/>
      <c r="DE29" s="345"/>
      <c r="DF29" s="346"/>
      <c r="DG29" s="341">
        <f>DG15+DG18-DG30</f>
        <v>8280639.1799999997</v>
      </c>
      <c r="DH29" s="342"/>
      <c r="DI29" s="342"/>
      <c r="DJ29" s="342"/>
      <c r="DK29" s="342"/>
      <c r="DL29" s="342"/>
      <c r="DM29" s="342"/>
      <c r="DN29" s="342"/>
      <c r="DO29" s="342"/>
      <c r="DP29" s="342"/>
      <c r="DQ29" s="342"/>
      <c r="DR29" s="342"/>
      <c r="DS29" s="343"/>
      <c r="DT29" s="341">
        <f>DT15+DT18</f>
        <v>7370361</v>
      </c>
      <c r="DU29" s="342"/>
      <c r="DV29" s="342"/>
      <c r="DW29" s="342"/>
      <c r="DX29" s="342"/>
      <c r="DY29" s="342"/>
      <c r="DZ29" s="342"/>
      <c r="EA29" s="342"/>
      <c r="EB29" s="342"/>
      <c r="EC29" s="342"/>
      <c r="ED29" s="342"/>
      <c r="EE29" s="342"/>
      <c r="EF29" s="343"/>
      <c r="EG29" s="341">
        <f>EG15+EG18</f>
        <v>7370361</v>
      </c>
      <c r="EH29" s="342"/>
      <c r="EI29" s="342"/>
      <c r="EJ29" s="342"/>
      <c r="EK29" s="342"/>
      <c r="EL29" s="342"/>
      <c r="EM29" s="342"/>
      <c r="EN29" s="342"/>
      <c r="EO29" s="342"/>
      <c r="EP29" s="342"/>
      <c r="EQ29" s="342"/>
      <c r="ER29" s="342"/>
      <c r="ES29" s="343"/>
    </row>
    <row r="30" spans="1:162" ht="12" x14ac:dyDescent="0.2">
      <c r="A30" s="344"/>
      <c r="B30" s="345"/>
      <c r="C30" s="345"/>
      <c r="D30" s="345"/>
      <c r="E30" s="345"/>
      <c r="F30" s="345"/>
      <c r="G30" s="345"/>
      <c r="H30" s="346"/>
      <c r="I30" s="347" t="s">
        <v>135</v>
      </c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8"/>
      <c r="V30" s="348"/>
      <c r="W30" s="348"/>
      <c r="X30" s="348"/>
      <c r="Y30" s="348"/>
      <c r="Z30" s="348"/>
      <c r="AA30" s="348"/>
      <c r="AB30" s="348"/>
      <c r="AC30" s="348"/>
      <c r="AD30" s="348"/>
      <c r="AE30" s="348"/>
      <c r="AF30" s="348"/>
      <c r="AG30" s="348"/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348"/>
      <c r="AT30" s="348"/>
      <c r="AU30" s="348"/>
      <c r="AV30" s="348"/>
      <c r="AW30" s="348"/>
      <c r="AX30" s="348"/>
      <c r="AY30" s="348"/>
      <c r="AZ30" s="348"/>
      <c r="BA30" s="348"/>
      <c r="BB30" s="348"/>
      <c r="BC30" s="348"/>
      <c r="BD30" s="348"/>
      <c r="BE30" s="348"/>
      <c r="BF30" s="348"/>
      <c r="BG30" s="348"/>
      <c r="BH30" s="348"/>
      <c r="BI30" s="348"/>
      <c r="BJ30" s="348"/>
      <c r="BK30" s="348"/>
      <c r="BL30" s="348"/>
      <c r="BM30" s="348"/>
      <c r="BN30" s="348"/>
      <c r="BO30" s="348"/>
      <c r="BP30" s="348"/>
      <c r="BQ30" s="348"/>
      <c r="BR30" s="348"/>
      <c r="BS30" s="348"/>
      <c r="BT30" s="348"/>
      <c r="BU30" s="348"/>
      <c r="BV30" s="348"/>
      <c r="BW30" s="348"/>
      <c r="BX30" s="348"/>
      <c r="BY30" s="348"/>
      <c r="BZ30" s="348"/>
      <c r="CA30" s="348"/>
      <c r="CB30" s="348"/>
      <c r="CC30" s="348"/>
      <c r="CD30" s="348"/>
      <c r="CE30" s="348"/>
      <c r="CF30" s="348"/>
      <c r="CG30" s="348"/>
      <c r="CH30" s="348"/>
      <c r="CI30" s="348"/>
      <c r="CJ30" s="348"/>
      <c r="CK30" s="348"/>
      <c r="CL30" s="348"/>
      <c r="CM30" s="349"/>
      <c r="CN30" s="350" t="s">
        <v>175</v>
      </c>
      <c r="CO30" s="345"/>
      <c r="CP30" s="345"/>
      <c r="CQ30" s="345"/>
      <c r="CR30" s="345"/>
      <c r="CS30" s="345"/>
      <c r="CT30" s="345"/>
      <c r="CU30" s="346"/>
      <c r="CV30" s="45"/>
      <c r="CW30" s="344"/>
      <c r="CX30" s="345"/>
      <c r="CY30" s="345"/>
      <c r="CZ30" s="345"/>
      <c r="DA30" s="345"/>
      <c r="DB30" s="345"/>
      <c r="DC30" s="345"/>
      <c r="DD30" s="345"/>
      <c r="DE30" s="345"/>
      <c r="DF30" s="346"/>
      <c r="DG30" s="341">
        <v>5356.82</v>
      </c>
      <c r="DH30" s="342"/>
      <c r="DI30" s="342"/>
      <c r="DJ30" s="342"/>
      <c r="DK30" s="342"/>
      <c r="DL30" s="342"/>
      <c r="DM30" s="342"/>
      <c r="DN30" s="342"/>
      <c r="DO30" s="342"/>
      <c r="DP30" s="342"/>
      <c r="DQ30" s="342"/>
      <c r="DR30" s="342"/>
      <c r="DS30" s="343"/>
      <c r="DT30" s="341"/>
      <c r="DU30" s="342"/>
      <c r="DV30" s="342"/>
      <c r="DW30" s="342"/>
      <c r="DX30" s="342"/>
      <c r="DY30" s="342"/>
      <c r="DZ30" s="342"/>
      <c r="EA30" s="342"/>
      <c r="EB30" s="342"/>
      <c r="EC30" s="342"/>
      <c r="ED30" s="342"/>
      <c r="EE30" s="342"/>
      <c r="EF30" s="343"/>
      <c r="EG30" s="341"/>
      <c r="EH30" s="342"/>
      <c r="EI30" s="342"/>
      <c r="EJ30" s="342"/>
      <c r="EK30" s="342"/>
      <c r="EL30" s="342"/>
      <c r="EM30" s="342"/>
      <c r="EN30" s="342"/>
      <c r="EO30" s="342"/>
      <c r="EP30" s="342"/>
      <c r="EQ30" s="342"/>
      <c r="ER30" s="342"/>
      <c r="ES30" s="343"/>
    </row>
    <row r="31" spans="1:162" ht="22.5" customHeight="1" x14ac:dyDescent="0.2">
      <c r="A31" s="263" t="s">
        <v>10</v>
      </c>
      <c r="B31" s="264"/>
      <c r="C31" s="264"/>
      <c r="D31" s="264"/>
      <c r="E31" s="264"/>
      <c r="F31" s="264"/>
      <c r="G31" s="264"/>
      <c r="H31" s="265"/>
      <c r="I31" s="338" t="s">
        <v>123</v>
      </c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39"/>
      <c r="BB31" s="339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39"/>
      <c r="BN31" s="339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39"/>
      <c r="BZ31" s="339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39"/>
      <c r="CL31" s="339"/>
      <c r="CM31" s="339"/>
      <c r="CN31" s="340" t="s">
        <v>176</v>
      </c>
      <c r="CO31" s="264"/>
      <c r="CP31" s="264"/>
      <c r="CQ31" s="264"/>
      <c r="CR31" s="264"/>
      <c r="CS31" s="264"/>
      <c r="CT31" s="264"/>
      <c r="CU31" s="265"/>
      <c r="CV31" s="44"/>
      <c r="CW31" s="263" t="s">
        <v>19</v>
      </c>
      <c r="CX31" s="264"/>
      <c r="CY31" s="264"/>
      <c r="CZ31" s="264"/>
      <c r="DA31" s="264"/>
      <c r="DB31" s="264"/>
      <c r="DC31" s="264"/>
      <c r="DD31" s="264"/>
      <c r="DE31" s="264"/>
      <c r="DF31" s="265"/>
      <c r="DG31" s="332">
        <f>DG27</f>
        <v>8317161.4399999995</v>
      </c>
      <c r="DH31" s="333"/>
      <c r="DI31" s="333"/>
      <c r="DJ31" s="333"/>
      <c r="DK31" s="333"/>
      <c r="DL31" s="333"/>
      <c r="DM31" s="333"/>
      <c r="DN31" s="333"/>
      <c r="DO31" s="333"/>
      <c r="DP31" s="333"/>
      <c r="DQ31" s="333"/>
      <c r="DR31" s="333"/>
      <c r="DS31" s="334"/>
      <c r="DT31" s="332">
        <f>DT27</f>
        <v>7704751</v>
      </c>
      <c r="DU31" s="333"/>
      <c r="DV31" s="333"/>
      <c r="DW31" s="333"/>
      <c r="DX31" s="333"/>
      <c r="DY31" s="333"/>
      <c r="DZ31" s="333"/>
      <c r="EA31" s="333"/>
      <c r="EB31" s="333"/>
      <c r="EC31" s="333"/>
      <c r="ED31" s="333"/>
      <c r="EE31" s="333"/>
      <c r="EF31" s="334"/>
      <c r="EG31" s="332">
        <f>EG27</f>
        <v>7704751</v>
      </c>
      <c r="EH31" s="333"/>
      <c r="EI31" s="333"/>
      <c r="EJ31" s="333"/>
      <c r="EK31" s="333"/>
      <c r="EL31" s="333"/>
      <c r="EM31" s="333"/>
      <c r="EN31" s="333"/>
      <c r="EO31" s="333"/>
      <c r="EP31" s="333"/>
      <c r="EQ31" s="333"/>
      <c r="ER31" s="333"/>
      <c r="ES31" s="334"/>
      <c r="ET31" s="332"/>
      <c r="EU31" s="335"/>
      <c r="EV31" s="335"/>
      <c r="EW31" s="335"/>
      <c r="EX31" s="335"/>
      <c r="EY31" s="335"/>
      <c r="EZ31" s="335"/>
      <c r="FA31" s="335"/>
      <c r="FB31" s="335"/>
      <c r="FC31" s="335"/>
      <c r="FD31" s="335"/>
      <c r="FE31" s="335"/>
      <c r="FF31" s="336"/>
    </row>
    <row r="32" spans="1:162" ht="72.75" customHeight="1" x14ac:dyDescent="0.2">
      <c r="A32" s="337" t="s">
        <v>216</v>
      </c>
      <c r="B32" s="337"/>
      <c r="C32" s="337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37"/>
      <c r="AR32" s="337"/>
      <c r="AS32" s="337"/>
      <c r="AT32" s="337"/>
      <c r="AU32" s="337"/>
      <c r="AV32" s="337"/>
      <c r="AW32" s="337"/>
      <c r="AX32" s="337"/>
      <c r="AY32" s="337"/>
      <c r="AZ32" s="337"/>
      <c r="BA32" s="337"/>
      <c r="BB32" s="337"/>
      <c r="BC32" s="337"/>
      <c r="BD32" s="337"/>
      <c r="BE32" s="337"/>
      <c r="BF32" s="337"/>
      <c r="BG32" s="337"/>
      <c r="BH32" s="337"/>
      <c r="BI32" s="337"/>
      <c r="BJ32" s="337"/>
      <c r="BK32" s="337"/>
      <c r="BL32" s="337"/>
      <c r="BM32" s="337"/>
      <c r="BN32" s="337"/>
      <c r="BO32" s="337"/>
      <c r="BP32" s="337"/>
      <c r="BQ32" s="337"/>
      <c r="BR32" s="337"/>
      <c r="BS32" s="337"/>
      <c r="BT32" s="337"/>
      <c r="BU32" s="337"/>
      <c r="BV32" s="337"/>
      <c r="BW32" s="337"/>
      <c r="BX32" s="337"/>
      <c r="BY32" s="337"/>
      <c r="BZ32" s="337"/>
      <c r="CA32" s="337"/>
      <c r="CB32" s="337"/>
      <c r="CC32" s="337"/>
      <c r="CD32" s="337"/>
      <c r="CE32" s="337"/>
      <c r="CF32" s="337"/>
      <c r="CG32" s="337"/>
      <c r="CH32" s="337"/>
      <c r="CI32" s="337"/>
      <c r="CJ32" s="337"/>
      <c r="CK32" s="337"/>
      <c r="CL32" s="337"/>
      <c r="CM32" s="337"/>
      <c r="CN32" s="337"/>
      <c r="CO32" s="337"/>
      <c r="CP32" s="337"/>
      <c r="CQ32" s="337"/>
      <c r="CR32" s="337"/>
      <c r="CS32" s="337"/>
      <c r="CT32" s="337"/>
      <c r="CU32" s="337"/>
      <c r="CV32" s="337"/>
      <c r="CW32" s="337"/>
      <c r="CX32" s="337"/>
      <c r="CY32" s="337"/>
      <c r="CZ32" s="337"/>
      <c r="DA32" s="337"/>
      <c r="DB32" s="337"/>
      <c r="DC32" s="337"/>
      <c r="DD32" s="337"/>
      <c r="DE32" s="337"/>
      <c r="DF32" s="337"/>
      <c r="DG32" s="337"/>
      <c r="DH32" s="337"/>
      <c r="DI32" s="337"/>
      <c r="DJ32" s="337"/>
      <c r="DK32" s="337"/>
      <c r="DL32" s="337"/>
      <c r="DM32" s="337"/>
      <c r="DN32" s="337"/>
      <c r="DO32" s="337"/>
      <c r="DP32" s="337"/>
      <c r="DQ32" s="337"/>
      <c r="DR32" s="337"/>
      <c r="DS32" s="337"/>
      <c r="DT32" s="337"/>
      <c r="DU32" s="337"/>
      <c r="DV32" s="337"/>
      <c r="DW32" s="337"/>
      <c r="DX32" s="337"/>
      <c r="DY32" s="337"/>
      <c r="DZ32" s="337"/>
      <c r="EA32" s="337"/>
      <c r="EB32" s="337"/>
      <c r="EC32" s="337"/>
      <c r="ED32" s="337"/>
      <c r="EE32" s="337"/>
      <c r="EF32" s="337"/>
      <c r="EG32" s="337"/>
      <c r="EH32" s="337"/>
      <c r="EI32" s="337"/>
      <c r="EJ32" s="337"/>
      <c r="EK32" s="337"/>
      <c r="EL32" s="337"/>
      <c r="EM32" s="337"/>
      <c r="EN32" s="337"/>
      <c r="EO32" s="337"/>
      <c r="EP32" s="337"/>
      <c r="EQ32" s="337"/>
      <c r="ER32" s="337"/>
      <c r="ES32" s="337"/>
    </row>
    <row r="33" spans="112:125" x14ac:dyDescent="0.2">
      <c r="DH33" s="331"/>
      <c r="DI33" s="331"/>
      <c r="DJ33" s="331"/>
      <c r="DK33" s="331"/>
      <c r="DL33" s="331"/>
      <c r="DM33" s="331"/>
      <c r="DN33" s="331"/>
      <c r="DO33" s="331"/>
      <c r="DP33" s="331"/>
      <c r="DQ33" s="331"/>
      <c r="DR33" s="331"/>
      <c r="DS33" s="331"/>
      <c r="DT33" s="331"/>
      <c r="DU33" s="331"/>
    </row>
    <row r="34" spans="112:125" x14ac:dyDescent="0.2">
      <c r="DJ34" s="13">
        <v>6276547.4800000004</v>
      </c>
    </row>
    <row r="35" spans="112:125" x14ac:dyDescent="0.2">
      <c r="DJ35" s="13">
        <v>6276547.4800000004</v>
      </c>
    </row>
  </sheetData>
  <mergeCells count="210">
    <mergeCell ref="DT4:DY4"/>
    <mergeCell ref="DZ4:EB4"/>
    <mergeCell ref="EC4:EF4"/>
    <mergeCell ref="EG4:EL4"/>
    <mergeCell ref="EM4:EO4"/>
    <mergeCell ref="EP4:ES4"/>
    <mergeCell ref="B1:ES1"/>
    <mergeCell ref="A3:H5"/>
    <mergeCell ref="I3:CM5"/>
    <mergeCell ref="CN3:CU5"/>
    <mergeCell ref="CV3:CV5"/>
    <mergeCell ref="CW3:DF5"/>
    <mergeCell ref="DG3:ES3"/>
    <mergeCell ref="DG4:DL4"/>
    <mergeCell ref="DM4:DO4"/>
    <mergeCell ref="DP4:DS4"/>
    <mergeCell ref="DG5:DS5"/>
    <mergeCell ref="DT5:EF5"/>
    <mergeCell ref="EG5:ES5"/>
    <mergeCell ref="A6:H6"/>
    <mergeCell ref="I6:CM6"/>
    <mergeCell ref="CN6:CU6"/>
    <mergeCell ref="CW6:DF6"/>
    <mergeCell ref="DG6:DS6"/>
    <mergeCell ref="DT6:EF6"/>
    <mergeCell ref="EG6:ES6"/>
    <mergeCell ref="EG7:ES7"/>
    <mergeCell ref="A8:H8"/>
    <mergeCell ref="I8:CM8"/>
    <mergeCell ref="CN8:CU8"/>
    <mergeCell ref="CW8:DF8"/>
    <mergeCell ref="DG8:DS8"/>
    <mergeCell ref="DT8:EF8"/>
    <mergeCell ref="EG8:ES8"/>
    <mergeCell ref="A7:H7"/>
    <mergeCell ref="I7:CM7"/>
    <mergeCell ref="CN7:CU7"/>
    <mergeCell ref="CW7:DF7"/>
    <mergeCell ref="DG7:DS7"/>
    <mergeCell ref="DT7:EF7"/>
    <mergeCell ref="EG9:ES9"/>
    <mergeCell ref="A10:H10"/>
    <mergeCell ref="I10:CM10"/>
    <mergeCell ref="CN10:CU10"/>
    <mergeCell ref="CW10:DF10"/>
    <mergeCell ref="DG10:DS10"/>
    <mergeCell ref="DT10:EF10"/>
    <mergeCell ref="EG10:ES10"/>
    <mergeCell ref="A9:H9"/>
    <mergeCell ref="I9:CM9"/>
    <mergeCell ref="CN9:CU9"/>
    <mergeCell ref="CW9:DF9"/>
    <mergeCell ref="DG9:DS9"/>
    <mergeCell ref="DT9:EF9"/>
    <mergeCell ref="EG11:ES11"/>
    <mergeCell ref="A12:H12"/>
    <mergeCell ref="I12:CM12"/>
    <mergeCell ref="CN12:CU12"/>
    <mergeCell ref="CW12:DF12"/>
    <mergeCell ref="DG12:DS12"/>
    <mergeCell ref="DT12:EF12"/>
    <mergeCell ref="EG12:ES12"/>
    <mergeCell ref="A11:H11"/>
    <mergeCell ref="I11:CM11"/>
    <mergeCell ref="CN11:CU11"/>
    <mergeCell ref="CW11:DF11"/>
    <mergeCell ref="DG11:DS11"/>
    <mergeCell ref="DT11:EF11"/>
    <mergeCell ref="EG13:ES13"/>
    <mergeCell ref="A14:H14"/>
    <mergeCell ref="I14:CM14"/>
    <mergeCell ref="CN14:CU14"/>
    <mergeCell ref="CW14:DF14"/>
    <mergeCell ref="DG14:DS14"/>
    <mergeCell ref="DT14:EF14"/>
    <mergeCell ref="EG14:ES14"/>
    <mergeCell ref="A13:H13"/>
    <mergeCell ref="I13:CM13"/>
    <mergeCell ref="CN13:CU13"/>
    <mergeCell ref="CW13:DF13"/>
    <mergeCell ref="DG13:DS13"/>
    <mergeCell ref="DT13:EF13"/>
    <mergeCell ref="EG15:ES15"/>
    <mergeCell ref="A16:H16"/>
    <mergeCell ref="I16:CM16"/>
    <mergeCell ref="CN16:CU16"/>
    <mergeCell ref="CW16:DF16"/>
    <mergeCell ref="DG16:DS16"/>
    <mergeCell ref="DT16:EF16"/>
    <mergeCell ref="EG16:ES16"/>
    <mergeCell ref="A15:H15"/>
    <mergeCell ref="I15:CM15"/>
    <mergeCell ref="CN15:CU15"/>
    <mergeCell ref="CW15:DF15"/>
    <mergeCell ref="DG15:DS15"/>
    <mergeCell ref="DT15:EF15"/>
    <mergeCell ref="ET16:FA16"/>
    <mergeCell ref="A17:H17"/>
    <mergeCell ref="I17:CM17"/>
    <mergeCell ref="CN17:CU17"/>
    <mergeCell ref="CW17:DF17"/>
    <mergeCell ref="DG17:DS17"/>
    <mergeCell ref="DT17:EF17"/>
    <mergeCell ref="EG17:ES17"/>
    <mergeCell ref="ET17:FA17"/>
    <mergeCell ref="EG18:ES18"/>
    <mergeCell ref="ET18:FA18"/>
    <mergeCell ref="EG19:ES19"/>
    <mergeCell ref="ET19:FA19"/>
    <mergeCell ref="EG20:ES20"/>
    <mergeCell ref="A19:H19"/>
    <mergeCell ref="I19:CM19"/>
    <mergeCell ref="CN19:CU19"/>
    <mergeCell ref="CW19:DF19"/>
    <mergeCell ref="DG19:DS19"/>
    <mergeCell ref="DT19:EF19"/>
    <mergeCell ref="A18:H18"/>
    <mergeCell ref="I18:CM18"/>
    <mergeCell ref="CN18:CU18"/>
    <mergeCell ref="CW18:DF18"/>
    <mergeCell ref="DG18:DS18"/>
    <mergeCell ref="DT18:EF18"/>
    <mergeCell ref="EG21:ES21"/>
    <mergeCell ref="A20:H20"/>
    <mergeCell ref="I20:CM20"/>
    <mergeCell ref="DT23:EF23"/>
    <mergeCell ref="EG23:ES23"/>
    <mergeCell ref="A22:H22"/>
    <mergeCell ref="I22:CM22"/>
    <mergeCell ref="CN22:CU22"/>
    <mergeCell ref="CW22:DF22"/>
    <mergeCell ref="DG22:DS22"/>
    <mergeCell ref="A21:H21"/>
    <mergeCell ref="I21:CM21"/>
    <mergeCell ref="CN21:CU21"/>
    <mergeCell ref="CW21:DF21"/>
    <mergeCell ref="DG21:DS21"/>
    <mergeCell ref="DT21:EF21"/>
    <mergeCell ref="CN20:CU20"/>
    <mergeCell ref="CW20:DF20"/>
    <mergeCell ref="DG20:DS20"/>
    <mergeCell ref="DT20:EF20"/>
    <mergeCell ref="A23:H23"/>
    <mergeCell ref="I23:CM23"/>
    <mergeCell ref="CN23:CU23"/>
    <mergeCell ref="CW23:DF23"/>
    <mergeCell ref="DG23:DS23"/>
    <mergeCell ref="EG24:ES24"/>
    <mergeCell ref="DT22:EF22"/>
    <mergeCell ref="CN24:CU24"/>
    <mergeCell ref="CW24:DF24"/>
    <mergeCell ref="DG24:DS24"/>
    <mergeCell ref="DT24:EF24"/>
    <mergeCell ref="EG22:ES22"/>
    <mergeCell ref="EG26:ES26"/>
    <mergeCell ref="EG25:ES25"/>
    <mergeCell ref="A24:H24"/>
    <mergeCell ref="I24:CM24"/>
    <mergeCell ref="EG27:ES27"/>
    <mergeCell ref="A26:H26"/>
    <mergeCell ref="I26:CM26"/>
    <mergeCell ref="CN26:CU26"/>
    <mergeCell ref="CW26:DF26"/>
    <mergeCell ref="DG26:DS26"/>
    <mergeCell ref="DT26:EF26"/>
    <mergeCell ref="A25:H25"/>
    <mergeCell ref="I25:CM25"/>
    <mergeCell ref="CN25:CU25"/>
    <mergeCell ref="CW25:DF25"/>
    <mergeCell ref="DG25:DS25"/>
    <mergeCell ref="DT25:EF25"/>
    <mergeCell ref="EU27:FB27"/>
    <mergeCell ref="A28:H28"/>
    <mergeCell ref="I28:CM28"/>
    <mergeCell ref="CN28:CU28"/>
    <mergeCell ref="CW28:DF28"/>
    <mergeCell ref="DG28:DS28"/>
    <mergeCell ref="DT28:EF28"/>
    <mergeCell ref="EG28:ES28"/>
    <mergeCell ref="EU28:FB28"/>
    <mergeCell ref="A27:H27"/>
    <mergeCell ref="I27:CM27"/>
    <mergeCell ref="CN27:CU27"/>
    <mergeCell ref="CW27:DF27"/>
    <mergeCell ref="DG27:DS27"/>
    <mergeCell ref="DT27:EF27"/>
    <mergeCell ref="EG29:ES29"/>
    <mergeCell ref="A30:H30"/>
    <mergeCell ref="I30:CM30"/>
    <mergeCell ref="CN30:CU30"/>
    <mergeCell ref="CW30:DF30"/>
    <mergeCell ref="DG30:DS30"/>
    <mergeCell ref="DT30:EF30"/>
    <mergeCell ref="EG30:ES30"/>
    <mergeCell ref="A29:H29"/>
    <mergeCell ref="I29:CM29"/>
    <mergeCell ref="CN29:CU29"/>
    <mergeCell ref="CW29:DF29"/>
    <mergeCell ref="DG29:DS29"/>
    <mergeCell ref="DT29:EF29"/>
    <mergeCell ref="DH33:DU33"/>
    <mergeCell ref="EG31:ES31"/>
    <mergeCell ref="ET31:FF31"/>
    <mergeCell ref="A32:ES32"/>
    <mergeCell ref="A31:H31"/>
    <mergeCell ref="I31:CM31"/>
    <mergeCell ref="CN31:CU31"/>
    <mergeCell ref="CW31:DF31"/>
    <mergeCell ref="DG31:DS31"/>
    <mergeCell ref="DT31:EF31"/>
  </mergeCells>
  <pageMargins left="0" right="0" top="0.78740157480314965" bottom="0" header="0" footer="0"/>
  <pageSetup paperSize="9" scale="77" orientation="portrait" cellComments="asDisplayed" r:id="rId1"/>
  <headerFooter alignWithMargins="0"/>
  <colBreaks count="1" manualBreakCount="1">
    <brk id="149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3"/>
  <sheetViews>
    <sheetView view="pageBreakPreview" zoomScale="37" zoomScaleNormal="100" zoomScaleSheetLayoutView="37" workbookViewId="0">
      <selection sqref="A1:XFD1048576"/>
    </sheetView>
  </sheetViews>
  <sheetFormatPr defaultColWidth="0.85546875" defaultRowHeight="11.25" x14ac:dyDescent="0.2"/>
  <cols>
    <col min="1" max="60" width="0.85546875" style="1"/>
    <col min="61" max="61" width="0.85546875" style="1" customWidth="1"/>
    <col min="62" max="64" width="0.85546875" style="1"/>
    <col min="65" max="65" width="0.85546875" style="1" customWidth="1"/>
    <col min="66" max="75" width="0.85546875" style="1"/>
    <col min="76" max="77" width="0.85546875" style="1" customWidth="1"/>
    <col min="78" max="99" width="0.85546875" style="1"/>
    <col min="100" max="100" width="7.42578125" style="1" customWidth="1"/>
    <col min="101" max="101" width="17" style="1" customWidth="1"/>
    <col min="102" max="102" width="17.5703125" style="1" customWidth="1"/>
    <col min="103" max="103" width="19.42578125" style="1" customWidth="1"/>
    <col min="104" max="111" width="0.85546875" style="1"/>
    <col min="112" max="112" width="2.7109375" style="1" customWidth="1"/>
    <col min="113" max="113" width="3" style="1" customWidth="1"/>
    <col min="114" max="115" width="0.85546875" style="1" hidden="1" customWidth="1"/>
    <col min="116" max="16384" width="0.85546875" style="1"/>
  </cols>
  <sheetData>
    <row r="1" spans="1:160" ht="24" customHeight="1" x14ac:dyDescent="0.2">
      <c r="A1" s="1" t="s">
        <v>261</v>
      </c>
      <c r="DM1" s="419"/>
      <c r="DN1" s="420"/>
      <c r="DO1" s="420"/>
      <c r="DP1" s="420"/>
      <c r="DQ1" s="420"/>
      <c r="DR1" s="420"/>
      <c r="DS1" s="420"/>
      <c r="DT1" s="420"/>
      <c r="DU1" s="420"/>
      <c r="DV1" s="420"/>
      <c r="DW1" s="420"/>
      <c r="DX1" s="420"/>
      <c r="DY1" s="420"/>
    </row>
    <row r="2" spans="1:160" ht="16.5" customHeight="1" x14ac:dyDescent="0.25">
      <c r="A2" s="421"/>
      <c r="B2" s="422"/>
      <c r="C2" s="422"/>
      <c r="D2" s="422"/>
      <c r="E2" s="422"/>
      <c r="F2" s="422"/>
      <c r="G2" s="422"/>
      <c r="H2" s="423"/>
      <c r="I2" s="427" t="s">
        <v>122</v>
      </c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R2" s="428"/>
      <c r="AS2" s="428"/>
      <c r="AT2" s="428"/>
      <c r="AU2" s="428"/>
      <c r="AV2" s="428"/>
      <c r="AW2" s="428"/>
      <c r="AX2" s="428"/>
      <c r="AY2" s="428"/>
      <c r="AZ2" s="428"/>
      <c r="BA2" s="428"/>
      <c r="BB2" s="428"/>
      <c r="BC2" s="428"/>
      <c r="BD2" s="428"/>
      <c r="BE2" s="428"/>
      <c r="BF2" s="428"/>
      <c r="BG2" s="428"/>
      <c r="BH2" s="428"/>
      <c r="BI2" s="428"/>
      <c r="BJ2" s="428"/>
      <c r="BK2" s="428"/>
      <c r="BL2" s="428"/>
      <c r="BM2" s="428"/>
      <c r="BN2" s="428"/>
      <c r="BO2" s="428"/>
      <c r="BP2" s="428"/>
      <c r="BQ2" s="428"/>
      <c r="BR2" s="428"/>
      <c r="BS2" s="428"/>
      <c r="BT2" s="428"/>
      <c r="BU2" s="428"/>
      <c r="BV2" s="428"/>
      <c r="BW2" s="428"/>
      <c r="BX2" s="428"/>
      <c r="BY2" s="428"/>
      <c r="BZ2" s="428"/>
      <c r="CA2" s="428"/>
      <c r="CB2" s="428"/>
      <c r="CC2" s="428"/>
      <c r="CD2" s="428"/>
      <c r="CE2" s="428"/>
      <c r="CF2" s="428"/>
      <c r="CG2" s="428"/>
      <c r="CH2" s="428"/>
      <c r="CI2" s="428"/>
      <c r="CJ2" s="428"/>
      <c r="CK2" s="428"/>
      <c r="CL2" s="428"/>
      <c r="CM2" s="429"/>
      <c r="CN2" s="430" t="s">
        <v>134</v>
      </c>
      <c r="CO2" s="422"/>
      <c r="CP2" s="422"/>
      <c r="CQ2" s="422"/>
      <c r="CR2" s="422"/>
      <c r="CS2" s="422"/>
      <c r="CT2" s="422"/>
      <c r="CU2" s="423"/>
      <c r="CV2" s="26" t="s">
        <v>259</v>
      </c>
      <c r="CW2" s="59">
        <f>стр.5_6!DG31-CW3</f>
        <v>8269702.9399999995</v>
      </c>
      <c r="CX2" s="49">
        <v>7704751</v>
      </c>
      <c r="CY2" s="49">
        <v>7704751</v>
      </c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8"/>
      <c r="DM2" s="431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</row>
    <row r="3" spans="1:160" ht="16.5" customHeight="1" thickBot="1" x14ac:dyDescent="0.3">
      <c r="A3" s="424"/>
      <c r="B3" s="425"/>
      <c r="C3" s="425"/>
      <c r="D3" s="425"/>
      <c r="E3" s="425"/>
      <c r="F3" s="425"/>
      <c r="G3" s="425"/>
      <c r="H3" s="426"/>
      <c r="I3" s="432" t="s">
        <v>135</v>
      </c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R3" s="433"/>
      <c r="AS3" s="433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3"/>
      <c r="BO3" s="433"/>
      <c r="BP3" s="433"/>
      <c r="BQ3" s="433"/>
      <c r="BR3" s="433"/>
      <c r="BS3" s="433"/>
      <c r="BT3" s="433"/>
      <c r="BU3" s="433"/>
      <c r="BV3" s="433"/>
      <c r="BW3" s="433"/>
      <c r="BX3" s="433"/>
      <c r="BY3" s="433"/>
      <c r="BZ3" s="433"/>
      <c r="CA3" s="433"/>
      <c r="CB3" s="433"/>
      <c r="CC3" s="433"/>
      <c r="CD3" s="433"/>
      <c r="CE3" s="433"/>
      <c r="CF3" s="433"/>
      <c r="CG3" s="433"/>
      <c r="CH3" s="433"/>
      <c r="CI3" s="433"/>
      <c r="CJ3" s="433"/>
      <c r="CK3" s="433"/>
      <c r="CL3" s="433"/>
      <c r="CM3" s="433"/>
      <c r="CN3" s="434" t="s">
        <v>136</v>
      </c>
      <c r="CO3" s="435"/>
      <c r="CP3" s="435"/>
      <c r="CQ3" s="435"/>
      <c r="CR3" s="435"/>
      <c r="CS3" s="435"/>
      <c r="CT3" s="435"/>
      <c r="CU3" s="436"/>
      <c r="CV3" s="30" t="s">
        <v>257</v>
      </c>
      <c r="CW3" s="62">
        <v>47458.5</v>
      </c>
      <c r="CX3" s="50"/>
      <c r="CY3" s="50"/>
      <c r="CZ3" s="9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1"/>
      <c r="DM3" s="431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</row>
    <row r="4" spans="1:160" ht="4.5" customHeight="1" x14ac:dyDescent="0.2">
      <c r="CW4" s="5"/>
    </row>
    <row r="5" spans="1:160" ht="18.75" customHeight="1" x14ac:dyDescent="0.2">
      <c r="I5" s="1" t="s">
        <v>137</v>
      </c>
      <c r="CW5" s="58"/>
    </row>
    <row r="6" spans="1:160" ht="23.25" customHeight="1" x14ac:dyDescent="0.25">
      <c r="I6" s="1" t="s">
        <v>138</v>
      </c>
      <c r="AQ6" s="437"/>
      <c r="AR6" s="438"/>
      <c r="AS6" s="438"/>
      <c r="AT6" s="438"/>
      <c r="AU6" s="438"/>
      <c r="AV6" s="438"/>
      <c r="AW6" s="438"/>
      <c r="AX6" s="438"/>
      <c r="AY6" s="438"/>
      <c r="AZ6" s="438"/>
      <c r="BA6" s="438"/>
      <c r="BB6" s="438"/>
      <c r="BC6" s="438"/>
      <c r="BD6" s="438"/>
      <c r="BE6" s="438"/>
      <c r="BF6" s="438"/>
      <c r="BG6" s="438"/>
      <c r="BH6" s="438"/>
      <c r="BI6" s="12"/>
      <c r="BJ6" s="12"/>
      <c r="BK6" s="439"/>
      <c r="BL6" s="438"/>
      <c r="BM6" s="438"/>
      <c r="BN6" s="438"/>
      <c r="BO6" s="438"/>
      <c r="BP6" s="438"/>
      <c r="BQ6" s="438"/>
      <c r="BR6" s="438"/>
      <c r="BS6" s="438"/>
      <c r="BT6" s="438"/>
      <c r="BU6" s="438"/>
      <c r="BV6" s="438"/>
      <c r="BW6" s="4"/>
      <c r="BX6" s="4"/>
      <c r="BY6" s="71" t="s">
        <v>256</v>
      </c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</row>
    <row r="7" spans="1:160" s="2" customFormat="1" ht="8.25" x14ac:dyDescent="0.15">
      <c r="AQ7" s="440"/>
      <c r="AR7" s="440"/>
      <c r="AS7" s="440"/>
      <c r="AT7" s="440"/>
      <c r="AU7" s="440"/>
      <c r="AV7" s="440"/>
      <c r="AW7" s="440"/>
      <c r="AX7" s="440"/>
      <c r="AY7" s="440"/>
      <c r="AZ7" s="440"/>
      <c r="BA7" s="440"/>
      <c r="BB7" s="440"/>
      <c r="BC7" s="440"/>
      <c r="BD7" s="440"/>
      <c r="BE7" s="440"/>
      <c r="BF7" s="440"/>
      <c r="BG7" s="440"/>
      <c r="BH7" s="440"/>
      <c r="BK7" s="440" t="s">
        <v>15</v>
      </c>
      <c r="BL7" s="440"/>
      <c r="BM7" s="440"/>
      <c r="BN7" s="440"/>
      <c r="BO7" s="440"/>
      <c r="BP7" s="440"/>
      <c r="BQ7" s="440"/>
      <c r="BR7" s="440"/>
      <c r="BS7" s="440"/>
      <c r="BT7" s="440"/>
      <c r="BU7" s="440"/>
      <c r="BV7" s="440"/>
      <c r="BY7" s="441" t="s">
        <v>16</v>
      </c>
      <c r="BZ7" s="441"/>
      <c r="CA7" s="441"/>
      <c r="CB7" s="441"/>
      <c r="CC7" s="441"/>
      <c r="CD7" s="441"/>
      <c r="CE7" s="441"/>
      <c r="CF7" s="441"/>
      <c r="CG7" s="441"/>
      <c r="CH7" s="441"/>
      <c r="CI7" s="441"/>
      <c r="CJ7" s="441"/>
      <c r="CK7" s="441"/>
      <c r="CL7" s="441"/>
      <c r="CM7" s="441"/>
      <c r="CN7" s="441"/>
      <c r="CO7" s="441"/>
      <c r="CP7" s="441"/>
      <c r="CQ7" s="441"/>
      <c r="CR7" s="441"/>
    </row>
    <row r="8" spans="1:160" s="2" customFormat="1" ht="3" customHeight="1" x14ac:dyDescent="0.15"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160" ht="26.25" customHeight="1" x14ac:dyDescent="0.25">
      <c r="I9" s="1" t="s">
        <v>139</v>
      </c>
      <c r="AM9" s="442"/>
      <c r="AN9" s="443"/>
      <c r="AO9" s="443"/>
      <c r="AP9" s="443"/>
      <c r="AQ9" s="443"/>
      <c r="AR9" s="443"/>
      <c r="AS9" s="443"/>
      <c r="AT9" s="443"/>
      <c r="AU9" s="443"/>
      <c r="AV9" s="443"/>
      <c r="AW9" s="443"/>
      <c r="AX9" s="443"/>
      <c r="AY9" s="443"/>
      <c r="AZ9" s="443"/>
      <c r="BA9" s="443"/>
      <c r="BB9" s="443"/>
      <c r="BC9" s="443"/>
      <c r="BD9" s="443"/>
      <c r="BE9" s="12"/>
      <c r="BF9" s="12"/>
      <c r="BG9" s="439"/>
      <c r="BH9" s="438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"/>
      <c r="BZ9" s="4"/>
      <c r="CA9" s="75" t="s">
        <v>247</v>
      </c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</row>
    <row r="10" spans="1:160" s="2" customFormat="1" ht="8.25" x14ac:dyDescent="0.15">
      <c r="AM10" s="440"/>
      <c r="AN10" s="440"/>
      <c r="AO10" s="440"/>
      <c r="AP10" s="440"/>
      <c r="AQ10" s="440"/>
      <c r="AR10" s="440"/>
      <c r="AS10" s="440"/>
      <c r="AT10" s="440"/>
      <c r="AU10" s="440"/>
      <c r="AV10" s="440"/>
      <c r="AW10" s="440"/>
      <c r="AX10" s="440"/>
      <c r="AY10" s="440"/>
      <c r="AZ10" s="440"/>
      <c r="BA10" s="440"/>
      <c r="BB10" s="440"/>
      <c r="BC10" s="440"/>
      <c r="BD10" s="440"/>
      <c r="BG10" s="440" t="s">
        <v>15</v>
      </c>
      <c r="BH10" s="440"/>
      <c r="BI10" s="440"/>
      <c r="BJ10" s="440"/>
      <c r="BK10" s="440"/>
      <c r="BL10" s="440"/>
      <c r="BM10" s="440"/>
      <c r="BN10" s="440"/>
      <c r="BO10" s="440"/>
      <c r="BP10" s="440"/>
      <c r="BQ10" s="440"/>
      <c r="BR10" s="440"/>
      <c r="BS10" s="440"/>
      <c r="BT10" s="440"/>
      <c r="BU10" s="440"/>
      <c r="BV10" s="440"/>
      <c r="BW10" s="440"/>
      <c r="BX10" s="440"/>
      <c r="CA10" s="441" t="s">
        <v>16</v>
      </c>
      <c r="CB10" s="441"/>
      <c r="CC10" s="441"/>
      <c r="CD10" s="441"/>
      <c r="CE10" s="441"/>
      <c r="CF10" s="441"/>
      <c r="CG10" s="441"/>
      <c r="CH10" s="441"/>
      <c r="CI10" s="441"/>
      <c r="CJ10" s="441"/>
      <c r="CK10" s="441"/>
      <c r="CL10" s="441"/>
      <c r="CM10" s="441"/>
      <c r="CN10" s="441"/>
      <c r="CO10" s="441"/>
      <c r="CP10" s="441"/>
      <c r="CQ10" s="441"/>
      <c r="CR10" s="441"/>
    </row>
    <row r="11" spans="1:160" s="2" customFormat="1" ht="15.75" customHeight="1" x14ac:dyDescent="0.15"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160" x14ac:dyDescent="0.2">
      <c r="I12" s="448" t="s">
        <v>17</v>
      </c>
      <c r="J12" s="448"/>
      <c r="K12" s="444"/>
      <c r="L12" s="445"/>
      <c r="M12" s="445"/>
      <c r="N12" s="449" t="s">
        <v>17</v>
      </c>
      <c r="O12" s="449"/>
      <c r="Q12" s="444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  <c r="AF12" s="448">
        <v>20</v>
      </c>
      <c r="AG12" s="448"/>
      <c r="AH12" s="448"/>
      <c r="AI12" s="444" t="s">
        <v>227</v>
      </c>
      <c r="AJ12" s="445"/>
      <c r="AK12" s="445"/>
      <c r="AL12" s="1" t="s">
        <v>3</v>
      </c>
    </row>
    <row r="13" spans="1:160" ht="8.25" customHeight="1" thickBot="1" x14ac:dyDescent="0.25">
      <c r="CL13" s="13"/>
      <c r="CM13" s="13"/>
      <c r="CN13" s="13"/>
      <c r="CO13" s="13"/>
    </row>
    <row r="14" spans="1:160" ht="3" customHeight="1" x14ac:dyDescent="0.2">
      <c r="CL14" s="13"/>
      <c r="CM14" s="14"/>
      <c r="CN14" s="13"/>
      <c r="CO14" s="13"/>
    </row>
    <row r="15" spans="1:160" x14ac:dyDescent="0.2">
      <c r="CL15" s="13"/>
      <c r="CM15" s="13"/>
      <c r="CN15" s="13"/>
      <c r="CO15" s="13"/>
    </row>
    <row r="16" spans="1:160" x14ac:dyDescent="0.2">
      <c r="A16" s="446"/>
      <c r="B16" s="447"/>
      <c r="C16" s="447"/>
      <c r="D16" s="447"/>
      <c r="E16" s="447"/>
      <c r="F16" s="447"/>
      <c r="G16" s="447"/>
      <c r="H16" s="447"/>
      <c r="I16" s="447"/>
      <c r="J16" s="447"/>
      <c r="K16" s="447"/>
      <c r="L16" s="447"/>
      <c r="M16" s="447"/>
      <c r="N16" s="447"/>
      <c r="O16" s="447"/>
      <c r="P16" s="447"/>
      <c r="Q16" s="447"/>
      <c r="R16" s="447"/>
      <c r="S16" s="447"/>
      <c r="T16" s="447"/>
      <c r="U16" s="447"/>
      <c r="V16" s="447"/>
      <c r="W16" s="447"/>
      <c r="X16" s="447"/>
      <c r="Y16" s="447"/>
      <c r="Z16" s="447"/>
      <c r="AA16" s="447"/>
      <c r="AB16" s="447"/>
      <c r="AC16" s="447"/>
      <c r="AD16" s="447"/>
      <c r="AE16" s="447"/>
      <c r="AF16" s="447"/>
      <c r="AG16" s="447"/>
      <c r="AH16" s="447"/>
      <c r="AI16" s="447"/>
      <c r="AJ16" s="447"/>
      <c r="AK16" s="447"/>
      <c r="AL16" s="447"/>
      <c r="AM16" s="447"/>
      <c r="AN16" s="447"/>
      <c r="AO16" s="447"/>
      <c r="AP16" s="447"/>
      <c r="AQ16" s="447"/>
      <c r="AR16" s="447"/>
      <c r="AS16" s="447"/>
      <c r="AT16" s="447"/>
      <c r="AU16" s="447"/>
      <c r="AV16" s="447"/>
      <c r="AW16" s="447"/>
      <c r="AX16" s="447"/>
      <c r="AY16" s="447"/>
      <c r="AZ16" s="447"/>
      <c r="BA16" s="447"/>
      <c r="BB16" s="447"/>
      <c r="BC16" s="447"/>
      <c r="BD16" s="447"/>
      <c r="BE16" s="447"/>
      <c r="BF16" s="447"/>
      <c r="BG16" s="447"/>
      <c r="BH16" s="447"/>
      <c r="BI16" s="447"/>
      <c r="BJ16" s="447"/>
      <c r="BK16" s="447"/>
      <c r="BL16" s="447"/>
      <c r="BM16" s="447"/>
      <c r="BN16" s="447"/>
      <c r="BO16" s="447"/>
      <c r="BP16" s="447"/>
      <c r="BQ16" s="447"/>
      <c r="BR16" s="447"/>
      <c r="BS16" s="447"/>
      <c r="BT16" s="447"/>
      <c r="BU16" s="447"/>
      <c r="BV16" s="447"/>
      <c r="BW16" s="447"/>
      <c r="BX16" s="447"/>
      <c r="BY16" s="447"/>
      <c r="BZ16" s="447"/>
      <c r="CA16" s="447"/>
      <c r="CB16" s="447"/>
      <c r="CC16" s="447"/>
      <c r="CD16" s="447"/>
      <c r="CE16" s="447"/>
      <c r="CF16" s="447"/>
      <c r="CG16" s="447"/>
      <c r="CH16" s="447"/>
      <c r="CI16" s="447"/>
      <c r="CJ16" s="447"/>
      <c r="CK16" s="447"/>
      <c r="CL16" s="447"/>
      <c r="CM16" s="447"/>
      <c r="CY16" s="1" t="s">
        <v>249</v>
      </c>
    </row>
    <row r="17" spans="1:91" s="2" customFormat="1" ht="8.25" x14ac:dyDescent="0.15">
      <c r="A17" s="440"/>
      <c r="B17" s="440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U17" s="440"/>
      <c r="V17" s="440"/>
      <c r="W17" s="440"/>
      <c r="X17" s="440"/>
      <c r="Y17" s="440"/>
      <c r="Z17" s="440"/>
      <c r="AA17" s="440"/>
      <c r="AB17" s="440"/>
      <c r="AC17" s="440"/>
      <c r="AD17" s="440"/>
      <c r="AE17" s="440"/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44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44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440"/>
      <c r="BY17" s="440"/>
      <c r="BZ17" s="440"/>
      <c r="CA17" s="440"/>
      <c r="CB17" s="440"/>
      <c r="CC17" s="440"/>
      <c r="CD17" s="440"/>
      <c r="CE17" s="440"/>
      <c r="CF17" s="440"/>
      <c r="CG17" s="440"/>
      <c r="CH17" s="440"/>
      <c r="CI17" s="440"/>
      <c r="CJ17" s="440"/>
      <c r="CK17" s="440"/>
      <c r="CL17" s="440"/>
      <c r="CM17" s="440"/>
    </row>
    <row r="18" spans="1:91" s="2" customFormat="1" ht="6" customHeight="1" x14ac:dyDescent="0.1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</row>
    <row r="19" spans="1:91" x14ac:dyDescent="0.2">
      <c r="A19" s="446"/>
      <c r="B19" s="447"/>
      <c r="C19" s="447"/>
      <c r="D19" s="447"/>
      <c r="E19" s="447"/>
      <c r="F19" s="447"/>
      <c r="G19" s="447"/>
      <c r="H19" s="447"/>
      <c r="I19" s="447"/>
      <c r="J19" s="447"/>
      <c r="K19" s="447"/>
      <c r="L19" s="447"/>
      <c r="M19" s="447"/>
      <c r="N19" s="447"/>
      <c r="O19" s="447"/>
      <c r="P19" s="447"/>
      <c r="Q19" s="447"/>
      <c r="R19" s="447"/>
      <c r="S19" s="447"/>
      <c r="T19" s="447"/>
      <c r="U19" s="447"/>
      <c r="V19" s="447"/>
      <c r="W19" s="447"/>
      <c r="X19" s="447"/>
      <c r="Y19" s="447"/>
      <c r="AH19" s="446"/>
      <c r="AI19" s="447"/>
      <c r="AJ19" s="447"/>
      <c r="AK19" s="447"/>
      <c r="AL19" s="447"/>
      <c r="AM19" s="447"/>
      <c r="AN19" s="447"/>
      <c r="AO19" s="447"/>
      <c r="AP19" s="447"/>
      <c r="AQ19" s="447"/>
      <c r="AR19" s="447"/>
      <c r="AS19" s="447"/>
      <c r="AT19" s="447"/>
      <c r="AU19" s="447"/>
      <c r="AV19" s="447"/>
      <c r="AW19" s="447"/>
      <c r="AX19" s="447"/>
      <c r="AY19" s="447"/>
      <c r="AZ19" s="447"/>
      <c r="BA19" s="447"/>
      <c r="BB19" s="447"/>
      <c r="BC19" s="447"/>
      <c r="BD19" s="447"/>
      <c r="BE19" s="447"/>
      <c r="BF19" s="447"/>
      <c r="BG19" s="447"/>
      <c r="BH19" s="447"/>
      <c r="BI19" s="447"/>
      <c r="BJ19" s="447"/>
      <c r="BK19" s="447"/>
      <c r="BL19" s="447"/>
      <c r="BM19" s="447"/>
      <c r="BN19" s="447"/>
      <c r="BO19" s="447"/>
      <c r="BP19" s="447"/>
      <c r="BQ19" s="447"/>
      <c r="BR19" s="447"/>
      <c r="BS19" s="447"/>
      <c r="BT19" s="447"/>
      <c r="BU19" s="447"/>
      <c r="BV19" s="447"/>
      <c r="BW19" s="447"/>
      <c r="BX19" s="447"/>
      <c r="BY19" s="447"/>
      <c r="BZ19" s="447"/>
      <c r="CA19" s="447"/>
      <c r="CB19" s="447"/>
      <c r="CC19" s="447"/>
      <c r="CD19" s="447"/>
      <c r="CE19" s="447"/>
      <c r="CF19" s="447"/>
      <c r="CG19" s="447"/>
      <c r="CH19" s="447"/>
      <c r="CI19" s="447"/>
      <c r="CJ19" s="447"/>
      <c r="CK19" s="447"/>
      <c r="CL19" s="447"/>
      <c r="CM19" s="447"/>
    </row>
    <row r="20" spans="1:91" s="2" customFormat="1" ht="8.25" x14ac:dyDescent="0.15">
      <c r="A20" s="440"/>
      <c r="B20" s="440"/>
      <c r="C20" s="440"/>
      <c r="D20" s="440"/>
      <c r="E20" s="440"/>
      <c r="F20" s="440"/>
      <c r="G20" s="440"/>
      <c r="H20" s="440"/>
      <c r="I20" s="440"/>
      <c r="J20" s="440"/>
      <c r="K20" s="440"/>
      <c r="L20" s="440"/>
      <c r="M20" s="440"/>
      <c r="N20" s="440"/>
      <c r="O20" s="440"/>
      <c r="P20" s="440"/>
      <c r="Q20" s="440"/>
      <c r="R20" s="440"/>
      <c r="S20" s="440"/>
      <c r="T20" s="440"/>
      <c r="U20" s="440"/>
      <c r="V20" s="440"/>
      <c r="W20" s="440"/>
      <c r="X20" s="440"/>
      <c r="Y20" s="440"/>
      <c r="AH20" s="440"/>
      <c r="AI20" s="440"/>
      <c r="AJ20" s="440"/>
      <c r="AK20" s="440"/>
      <c r="AL20" s="440"/>
      <c r="AM20" s="440"/>
      <c r="AN20" s="440"/>
      <c r="AO20" s="440"/>
      <c r="AP20" s="440"/>
      <c r="AQ20" s="440"/>
      <c r="AR20" s="440"/>
      <c r="AS20" s="440"/>
      <c r="AT20" s="440"/>
      <c r="AU20" s="440"/>
      <c r="AV20" s="440"/>
      <c r="AW20" s="440"/>
      <c r="AX20" s="440"/>
      <c r="AY20" s="440"/>
      <c r="AZ20" s="440"/>
      <c r="BA20" s="440"/>
      <c r="BB20" s="440"/>
      <c r="BC20" s="440"/>
      <c r="BD20" s="440"/>
      <c r="BE20" s="440"/>
      <c r="BF20" s="440"/>
      <c r="BG20" s="440"/>
      <c r="BH20" s="440"/>
      <c r="BI20" s="440"/>
      <c r="BJ20" s="440"/>
      <c r="BK20" s="440"/>
      <c r="BL20" s="440"/>
      <c r="BM20" s="440"/>
      <c r="BN20" s="440"/>
      <c r="BO20" s="440"/>
      <c r="BP20" s="440"/>
      <c r="BQ20" s="440"/>
      <c r="BR20" s="440"/>
      <c r="BS20" s="440"/>
      <c r="BT20" s="440"/>
      <c r="BU20" s="440"/>
      <c r="BV20" s="440"/>
      <c r="BW20" s="440"/>
      <c r="BX20" s="440"/>
      <c r="BY20" s="440"/>
      <c r="BZ20" s="440"/>
      <c r="CA20" s="440"/>
      <c r="CB20" s="440"/>
      <c r="CC20" s="440"/>
      <c r="CD20" s="440"/>
      <c r="CE20" s="440"/>
      <c r="CF20" s="440"/>
      <c r="CG20" s="440"/>
      <c r="CH20" s="440"/>
      <c r="CI20" s="440"/>
      <c r="CJ20" s="440"/>
      <c r="CK20" s="440"/>
      <c r="CL20" s="440"/>
      <c r="CM20" s="440"/>
    </row>
    <row r="21" spans="1:91" ht="8.25" customHeight="1" x14ac:dyDescent="0.2"/>
    <row r="22" spans="1:91" x14ac:dyDescent="0.2">
      <c r="A22" s="448"/>
      <c r="B22" s="448"/>
      <c r="C22" s="450"/>
      <c r="D22" s="451"/>
      <c r="E22" s="451"/>
      <c r="F22" s="449"/>
      <c r="G22" s="449"/>
      <c r="I22" s="450"/>
      <c r="J22" s="451"/>
      <c r="K22" s="451"/>
      <c r="L22" s="451"/>
      <c r="M22" s="451"/>
      <c r="N22" s="451"/>
      <c r="O22" s="451"/>
      <c r="P22" s="451"/>
      <c r="Q22" s="451"/>
      <c r="R22" s="451"/>
      <c r="S22" s="451"/>
      <c r="T22" s="451"/>
      <c r="U22" s="451"/>
      <c r="V22" s="451"/>
      <c r="W22" s="451"/>
      <c r="X22" s="448"/>
      <c r="Y22" s="448"/>
      <c r="Z22" s="448"/>
      <c r="AA22" s="452"/>
      <c r="AB22" s="453"/>
      <c r="AC22" s="453"/>
    </row>
    <row r="23" spans="1:91" ht="3" customHeight="1" x14ac:dyDescent="0.2"/>
  </sheetData>
  <mergeCells count="37">
    <mergeCell ref="A20:Y20"/>
    <mergeCell ref="AH20:CM20"/>
    <mergeCell ref="A22:B22"/>
    <mergeCell ref="C22:E22"/>
    <mergeCell ref="F22:G22"/>
    <mergeCell ref="I22:W22"/>
    <mergeCell ref="X22:Z22"/>
    <mergeCell ref="AA22:AC22"/>
    <mergeCell ref="AI12:AK12"/>
    <mergeCell ref="A16:CM16"/>
    <mergeCell ref="A17:CM17"/>
    <mergeCell ref="A19:Y19"/>
    <mergeCell ref="AH19:CM19"/>
    <mergeCell ref="I12:J12"/>
    <mergeCell ref="K12:M12"/>
    <mergeCell ref="N12:O12"/>
    <mergeCell ref="Q12:AE12"/>
    <mergeCell ref="AF12:AH12"/>
    <mergeCell ref="AM9:BD9"/>
    <mergeCell ref="BG9:BX9"/>
    <mergeCell ref="CA9:CR9"/>
    <mergeCell ref="AM10:BD10"/>
    <mergeCell ref="BG10:BX10"/>
    <mergeCell ref="CA10:CR10"/>
    <mergeCell ref="AQ6:BH6"/>
    <mergeCell ref="BK6:BV6"/>
    <mergeCell ref="BY6:CR6"/>
    <mergeCell ref="AQ7:BH7"/>
    <mergeCell ref="BK7:BV7"/>
    <mergeCell ref="BY7:CR7"/>
    <mergeCell ref="DM1:DY1"/>
    <mergeCell ref="A2:H3"/>
    <mergeCell ref="I2:CM2"/>
    <mergeCell ref="CN2:CU2"/>
    <mergeCell ref="DM2:FD3"/>
    <mergeCell ref="I3:CM3"/>
    <mergeCell ref="CN3:CU3"/>
  </mergeCells>
  <pageMargins left="0.59055118110236227" right="0.51181102362204722" top="0.78740157480314965" bottom="0.31496062992125984" header="0.19685039370078741" footer="0.19685039370078741"/>
  <pageSetup paperSize="9" scale="94" orientation="landscape" cellComments="asDisplayed" r:id="rId1"/>
  <headerFooter alignWithMargins="0"/>
  <colBreaks count="2" manualBreakCount="2">
    <brk id="103" max="65" man="1"/>
    <brk id="116" max="6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6</vt:i4>
      </vt:variant>
    </vt:vector>
  </HeadingPairs>
  <TitlesOfParts>
    <vt:vector size="10" baseType="lpstr">
      <vt:lpstr>Лист1</vt:lpstr>
      <vt:lpstr>стр.2_4 </vt:lpstr>
      <vt:lpstr>стр.5_6</vt:lpstr>
      <vt:lpstr>стр.7 (2)</vt:lpstr>
      <vt:lpstr>'стр.2_4 '!Заголовки_для_печати</vt:lpstr>
      <vt:lpstr>стр.5_6!Заголовки_для_печати</vt:lpstr>
      <vt:lpstr>Лист1!Область_печати</vt:lpstr>
      <vt:lpstr>'стр.2_4 '!Область_печати</vt:lpstr>
      <vt:lpstr>стр.5_6!Область_печати</vt:lpstr>
      <vt:lpstr>'стр.7 (2)'!Область_печати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Мельничук</cp:lastModifiedBy>
  <cp:lastPrinted>2023-01-10T01:17:21Z</cp:lastPrinted>
  <dcterms:created xsi:type="dcterms:W3CDTF">2011-01-11T10:25:48Z</dcterms:created>
  <dcterms:modified xsi:type="dcterms:W3CDTF">2023-03-23T07:37:56Z</dcterms:modified>
</cp:coreProperties>
</file>